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<sst xmlns="http://schemas.openxmlformats.org/spreadsheetml/2006/main" count="439" uniqueCount="242">
  <si>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</si>
  <si>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</si>
  <si>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</si>
  <si>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</si>
  <si>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</si>
  <si>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</si>
  <si>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</si>
  <si>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</si>
  <si>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</si>
  <si>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</si>
  <si>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</si>
  <si>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</si>
  <si>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</si>
  <si>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</si>
  <si>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</si>
  <si>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</si>
  <si>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</si>
  <si>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</si>
  <si>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</si>
  <si>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</si>
  <si>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</si>
  <si>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</si>
  <si>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</si>
  <si>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</si>
  <si>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</si>
  <si>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</si>
  <si>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</si>
  <si>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</si>
  <si>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</si>
  <si>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</si>
  <si>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</si>
  <si>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</si>
  <si>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</si>
  <si>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</si>
  <si>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</si>
  <si>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</si>
  <si>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</si>
  <si>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</si>
  <si>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</si>
  <si>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</si>
  <si>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</si>
  <si>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</si>
  <si>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</si>
  <si>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</si>
  <si>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</si>
  <si>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</si>
  <si>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</si>
  <si>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</si>
  <si>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</si>
  <si>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</si>
  <si>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</si>
  <si>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</si>
  <si>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</si>
  <si>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</si>
  <si>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</si>
  <si>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</si>
  <si>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</si>
  <si>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</si>
  <si>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</si>
  <si>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</si>
  <si>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</si>
  <si>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</si>
  <si>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</si>
  <si>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</si>
  <si>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</si>
  <si>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</si>
  <si>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</si>
  <si>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</si>
  <si>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</si>
  <si>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</si>
  <si>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</si>
  <si>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</si>
  <si>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</si>
  <si>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</si>
  <si>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</si>
  <si>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</si>
  <si>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</si>
  <si>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</si>
  <si>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</si>
  <si>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</si>
  <si>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</si>
  <si>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</si>
  <si>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</si>
  <si>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</si>
  <si>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</si>
  <si>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</si>
  <si>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</si>
  <si>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</si>
  <si>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</si>
  <si>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</si>
  <si>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</si>
  <si>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</si>
  <si>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</si>
  <si>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</si>
  <si>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</si>
  <si>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</si>
  <si>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</si>
  <si>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</si>
  <si>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</si>
  <si>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</si>
  <si>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</si>
  <si>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</si>
  <si>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</si>
  <si>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</si>
  <si>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</si>
  <si>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</si>
  <si>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</si>
  <si>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</si>
  <si>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</si>
  <si>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</si>
  <si>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</si>
  <si>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</si>
  <si>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</si>
  <si>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</si>
  <si>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</si>
  <si>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</si>
  <si>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</si>
  <si>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</si>
  <si>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</si>
  <si>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</si>
  <si>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</si>
  <si>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</si>
  <si>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</si>
  <si>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</si>
  <si>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</si>
  <si>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</si>
  <si>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</si>
  <si>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</si>
  <si>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</si>
  <si>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</si>
  <si>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</si>
  <si>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</si>
  <si>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</si>
  <si>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</si>
  <si>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</si>
  <si>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</si>
  <si>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</si>
  <si>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</si>
  <si>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</si>
  <si>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</si>
  <si>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</si>
  <si>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</si>
  <si>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</si>
  <si>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</si>
  <si>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</si>
  <si>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</si>
  <si>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</si>
  <si>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</si>
  <si>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</si>
  <si>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</si>
  <si>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</si>
  <si>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</si>
  <si>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</si>
  <si>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</si>
  <si>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</si>
  <si>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</si>
  <si>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</si>
  <si>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</si>
  <si>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</si>
  <si>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</si>
  <si>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</si>
  <si>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</si>
  <si>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</si>
  <si>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</si>
  <si>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</si>
  <si>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</si>
  <si>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</si>
  <si>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</si>
  <si>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</si>
  <si>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</si>
  <si>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</si>
  <si>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</si>
  <si>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</si>
  <si>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</si>
  <si>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</si>
  <si>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</si>
  <si>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</si>
  <si>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</si>
  <si>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</si>
  <si>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</si>
  <si>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</si>
  <si>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</si>
  <si>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</si>
  <si>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</si>
  <si>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</si>
  <si>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</si>
  <si>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</si>
  <si>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</si>
  <si>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</si>
  <si>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</si>
  <si>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</si>
  <si>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</si>
  <si>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</si>
  <si>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</si>
  <si>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</si>
  <si>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</si>
  <si>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</si>
  <si>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</si>
  <si>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</si>
  <si>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</si>
  <si>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</si>
  <si>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</si>
  <si>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</si>
  <si>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</si>
  <si>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</si>
  <si>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Total all</t>
  </si>
  <si>
    <t>Jan.</t>
  </si>
  <si>
    <t>Feb.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</si>
  <si>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</si>
  <si>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</si>
  <si>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</si>
  <si>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</si>
  <si>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</si>
  <si>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</si>
  <si>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Contact: Leslie Meyer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</si>
  <si>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</si>
  <si>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</si>
  <si>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</si>
  <si>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</si>
  <si>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 xml:space="preserve">    Myanmar</t>
  </si>
  <si>
    <t xml:space="preserve">    New Zealand</t>
  </si>
  <si>
    <t>2021/22</t>
  </si>
  <si>
    <t>May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</si>
  <si>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</si>
  <si>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</si>
  <si>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</si>
  <si>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</si>
  <si>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</si>
  <si>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</si>
  <si>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</si>
  <si>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</si>
  <si>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</si>
  <si>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</si>
  <si>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</si>
  <si>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Created May 16, 2022</t>
  </si>
  <si>
    <t>2022/23</t>
  </si>
  <si>
    <t>Last update: 5/16/22.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</si>
  <si>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</si>
  <si>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</si>
  <si>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</si>
  <si>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Final 2021 U.S. cotton acreage, yield, and production </t>
    </r>
  </si>
  <si>
    <t>Table 10—Final 2021 U.S. cotton acreage, yield, and production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</si>
</sst>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2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234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241</v>
      </c>
    </row>
    <row r="27" ht="14.25">
      <c r="A27" s="7"/>
    </row>
    <row r="29" ht="14.25">
      <c r="A29" s="7"/>
    </row>
    <row r="30" ht="14.25">
      <c r="A30" t="s">
        <v>214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1" t="s">
        <v>203</v>
      </c>
      <c r="B1" s="101"/>
      <c r="C1" s="101"/>
      <c r="D1" s="102"/>
      <c r="E1" s="102"/>
      <c r="F1" s="31"/>
    </row>
    <row r="2" spans="1:6" ht="14.25">
      <c r="A2" s="103"/>
      <c r="B2" s="104" t="s">
        <v>206</v>
      </c>
      <c r="C2" s="104" t="s">
        <v>207</v>
      </c>
      <c r="D2" s="104" t="s">
        <v>208</v>
      </c>
      <c r="E2" s="104" t="s">
        <v>208</v>
      </c>
      <c r="F2" s="31"/>
    </row>
    <row r="3" spans="1:6" ht="14.25">
      <c r="A3" s="105" t="s">
        <v>107</v>
      </c>
      <c r="B3" s="49">
        <v>2022</v>
      </c>
      <c r="C3" s="49">
        <v>2022</v>
      </c>
      <c r="D3" s="49">
        <v>2022</v>
      </c>
      <c r="E3" s="49">
        <v>2021</v>
      </c>
      <c r="F3" s="31"/>
    </row>
    <row r="4" spans="1:6" ht="8.25" customHeight="1">
      <c r="A4" s="106"/>
      <c r="B4" s="69"/>
      <c r="C4" s="69"/>
      <c r="D4" s="69"/>
      <c r="E4" s="69"/>
      <c r="F4" s="31"/>
    </row>
    <row r="5" spans="1:6" ht="14.25">
      <c r="A5" s="103"/>
      <c r="B5" s="123" t="s">
        <v>152</v>
      </c>
      <c r="C5" s="123"/>
      <c r="D5" s="123"/>
      <c r="E5" s="123"/>
      <c r="F5" s="31"/>
    </row>
    <row r="6" spans="1:6" ht="8.25" customHeight="1">
      <c r="A6" s="103"/>
      <c r="B6" s="61"/>
      <c r="C6" s="50"/>
      <c r="D6" s="63"/>
      <c r="E6" s="63"/>
      <c r="F6" s="31"/>
    </row>
    <row r="7" spans="1:6" ht="14.25">
      <c r="A7" s="103" t="s">
        <v>109</v>
      </c>
      <c r="B7" s="107">
        <v>103568.7</v>
      </c>
      <c r="C7" s="107">
        <v>103299.3</v>
      </c>
      <c r="D7" s="107">
        <v>125288.8</v>
      </c>
      <c r="E7" s="107">
        <v>115499.1</v>
      </c>
      <c r="F7" s="32"/>
    </row>
    <row r="8" spans="1:6" ht="14.25">
      <c r="A8" s="103" t="s">
        <v>153</v>
      </c>
      <c r="B8" s="107">
        <v>141.3</v>
      </c>
      <c r="C8" s="107">
        <v>122.6</v>
      </c>
      <c r="D8" s="107">
        <v>131</v>
      </c>
      <c r="E8" s="107">
        <v>131.4</v>
      </c>
      <c r="F8" s="32"/>
    </row>
    <row r="9" spans="1:6" ht="14.25">
      <c r="A9" s="103" t="s">
        <v>110</v>
      </c>
      <c r="B9" s="107">
        <v>7004.1</v>
      </c>
      <c r="C9" s="107">
        <v>6179</v>
      </c>
      <c r="D9" s="107">
        <v>8450</v>
      </c>
      <c r="E9" s="107">
        <v>10553</v>
      </c>
      <c r="F9" s="32"/>
    </row>
    <row r="10" spans="1:6" ht="14.25">
      <c r="A10" s="103" t="s">
        <v>154</v>
      </c>
      <c r="B10" s="107">
        <v>87.1</v>
      </c>
      <c r="C10" s="107">
        <v>193.3</v>
      </c>
      <c r="D10" s="107">
        <v>210.1</v>
      </c>
      <c r="E10" s="107">
        <v>204.7</v>
      </c>
      <c r="F10" s="32"/>
    </row>
    <row r="11" spans="1:6" ht="14.25">
      <c r="A11" s="103" t="s">
        <v>111</v>
      </c>
      <c r="B11" s="107">
        <v>21019.2</v>
      </c>
      <c r="C11" s="107">
        <v>19026.4</v>
      </c>
      <c r="D11" s="107">
        <v>20628.4</v>
      </c>
      <c r="E11" s="107">
        <v>20726</v>
      </c>
      <c r="F11" s="32"/>
    </row>
    <row r="12" spans="1:6" ht="14.25">
      <c r="A12" s="103" t="s">
        <v>112</v>
      </c>
      <c r="B12" s="107">
        <v>7059.8</v>
      </c>
      <c r="C12" s="107">
        <v>6886</v>
      </c>
      <c r="D12" s="107">
        <v>7248.2</v>
      </c>
      <c r="E12" s="107">
        <v>8216</v>
      </c>
      <c r="F12" s="32"/>
    </row>
    <row r="13" spans="1:6" ht="14.25">
      <c r="A13" s="103" t="s">
        <v>113</v>
      </c>
      <c r="B13" s="107">
        <v>4987</v>
      </c>
      <c r="C13" s="107">
        <v>4470.4</v>
      </c>
      <c r="D13" s="107">
        <v>5467.8</v>
      </c>
      <c r="E13" s="107">
        <v>5816.3</v>
      </c>
      <c r="F13" s="32"/>
    </row>
    <row r="14" spans="1:6" ht="14.25">
      <c r="A14" s="103" t="s">
        <v>114</v>
      </c>
      <c r="B14" s="107">
        <v>53.4</v>
      </c>
      <c r="C14" s="107">
        <v>89.7</v>
      </c>
      <c r="D14" s="107">
        <v>102.4</v>
      </c>
      <c r="E14" s="107">
        <v>302.1</v>
      </c>
      <c r="F14" s="32"/>
    </row>
    <row r="15" spans="1:6" ht="14.25">
      <c r="A15" s="103" t="s">
        <v>115</v>
      </c>
      <c r="B15" s="107">
        <v>47406.3</v>
      </c>
      <c r="C15" s="107">
        <v>48348</v>
      </c>
      <c r="D15" s="107">
        <v>59090.4</v>
      </c>
      <c r="E15" s="107">
        <v>51235</v>
      </c>
      <c r="F15" s="32"/>
    </row>
    <row r="16" spans="1:6" ht="14.25">
      <c r="A16" s="103" t="s">
        <v>116</v>
      </c>
      <c r="B16" s="107">
        <v>12695</v>
      </c>
      <c r="C16" s="107">
        <v>13822.1</v>
      </c>
      <c r="D16" s="107">
        <v>16321.3</v>
      </c>
      <c r="E16" s="107">
        <v>14982.8</v>
      </c>
      <c r="F16" s="32"/>
    </row>
    <row r="17" spans="1:6" ht="14.25">
      <c r="A17" s="103" t="s">
        <v>117</v>
      </c>
      <c r="B17" s="107">
        <v>2603.1</v>
      </c>
      <c r="C17" s="107">
        <v>3522.1</v>
      </c>
      <c r="D17" s="107">
        <v>6955.5</v>
      </c>
      <c r="E17" s="107">
        <v>2885.7</v>
      </c>
      <c r="F17" s="32"/>
    </row>
    <row r="18" spans="1:6" ht="14.25">
      <c r="A18" s="103" t="s">
        <v>155</v>
      </c>
      <c r="B18" s="107">
        <v>160.4</v>
      </c>
      <c r="C18" s="107">
        <v>165.3</v>
      </c>
      <c r="D18" s="107">
        <v>152</v>
      </c>
      <c r="E18" s="107">
        <v>44.8</v>
      </c>
      <c r="F18" s="32"/>
    </row>
    <row r="19" spans="1:6" ht="14.25">
      <c r="A19" s="103" t="s">
        <v>118</v>
      </c>
      <c r="B19" s="107">
        <v>2106.7</v>
      </c>
      <c r="C19" s="107">
        <v>2432.6</v>
      </c>
      <c r="D19" s="107">
        <v>2366.3</v>
      </c>
      <c r="E19" s="107">
        <v>3284.1</v>
      </c>
      <c r="F19" s="32"/>
    </row>
    <row r="20" spans="1:6" ht="14.25">
      <c r="A20" s="103" t="s">
        <v>156</v>
      </c>
      <c r="B20" s="107">
        <v>158.9</v>
      </c>
      <c r="C20" s="107">
        <v>265.4</v>
      </c>
      <c r="D20" s="107">
        <v>240.4</v>
      </c>
      <c r="E20" s="107">
        <v>185.3</v>
      </c>
      <c r="F20" s="32"/>
    </row>
    <row r="21" spans="1:6" ht="14.25">
      <c r="A21" s="103" t="s">
        <v>157</v>
      </c>
      <c r="B21" s="107">
        <v>224.7</v>
      </c>
      <c r="C21" s="107">
        <v>222.3</v>
      </c>
      <c r="D21" s="107">
        <v>292.1</v>
      </c>
      <c r="E21" s="107">
        <v>264.4</v>
      </c>
      <c r="F21" s="32"/>
    </row>
    <row r="22" spans="1:6" ht="14.25">
      <c r="A22" s="103" t="s">
        <v>119</v>
      </c>
      <c r="B22" s="107">
        <v>1263.6</v>
      </c>
      <c r="C22" s="107">
        <v>1627.9</v>
      </c>
      <c r="D22" s="107">
        <v>1479.8</v>
      </c>
      <c r="E22" s="107">
        <v>2012.2</v>
      </c>
      <c r="F22" s="32"/>
    </row>
    <row r="23" spans="1:6" ht="14.25">
      <c r="A23" s="103" t="s">
        <v>120</v>
      </c>
      <c r="B23" s="107">
        <v>242.9</v>
      </c>
      <c r="C23" s="107">
        <v>87.3</v>
      </c>
      <c r="D23" s="107">
        <v>105.4</v>
      </c>
      <c r="E23" s="107">
        <v>584.5</v>
      </c>
      <c r="F23" s="32"/>
    </row>
    <row r="24" spans="1:6" ht="14.25">
      <c r="A24" s="103" t="s">
        <v>121</v>
      </c>
      <c r="B24" s="107">
        <v>1467.5</v>
      </c>
      <c r="C24" s="107">
        <v>1810.4</v>
      </c>
      <c r="D24" s="107">
        <v>2365.2</v>
      </c>
      <c r="E24" s="107">
        <v>3026.6</v>
      </c>
      <c r="F24" s="32"/>
    </row>
    <row r="25" spans="1:6" ht="14.25">
      <c r="A25" s="103" t="s">
        <v>158</v>
      </c>
      <c r="B25" s="107">
        <v>120.4</v>
      </c>
      <c r="C25" s="107">
        <v>116.8</v>
      </c>
      <c r="D25" s="107">
        <v>155.1</v>
      </c>
      <c r="E25" s="107">
        <v>240.8</v>
      </c>
      <c r="F25" s="32"/>
    </row>
    <row r="26" spans="1:6" ht="14.25">
      <c r="A26" s="103" t="s">
        <v>159</v>
      </c>
      <c r="B26" s="107">
        <v>80.4</v>
      </c>
      <c r="C26" s="107">
        <v>161.3</v>
      </c>
      <c r="D26" s="107">
        <v>129.3</v>
      </c>
      <c r="E26" s="107">
        <v>169.1</v>
      </c>
      <c r="F26" s="32"/>
    </row>
    <row r="27" spans="1:6" ht="14.25">
      <c r="A27" s="103" t="s">
        <v>122</v>
      </c>
      <c r="B27" s="107">
        <v>225.8</v>
      </c>
      <c r="C27" s="107">
        <v>276.2</v>
      </c>
      <c r="D27" s="107">
        <v>365</v>
      </c>
      <c r="E27" s="107">
        <v>634.4</v>
      </c>
      <c r="F27" s="32"/>
    </row>
    <row r="28" spans="1:6" ht="14.25">
      <c r="A28" s="103" t="s">
        <v>123</v>
      </c>
      <c r="B28" s="107">
        <v>154.8</v>
      </c>
      <c r="C28" s="107">
        <v>199.2</v>
      </c>
      <c r="D28" s="107">
        <v>233.2</v>
      </c>
      <c r="E28" s="107">
        <v>240.7</v>
      </c>
      <c r="F28" s="32"/>
    </row>
    <row r="29" spans="1:6" ht="14.25">
      <c r="A29" s="103" t="s">
        <v>160</v>
      </c>
      <c r="B29" s="107">
        <v>245.3</v>
      </c>
      <c r="C29" s="107">
        <v>172.3</v>
      </c>
      <c r="D29" s="107">
        <v>217.8</v>
      </c>
      <c r="E29" s="107">
        <v>239.2</v>
      </c>
      <c r="F29" s="32"/>
    </row>
    <row r="30" spans="1:6" ht="14.25">
      <c r="A30" s="103" t="s">
        <v>212</v>
      </c>
      <c r="B30" s="107">
        <v>54.6</v>
      </c>
      <c r="C30" s="107">
        <v>76.7</v>
      </c>
      <c r="D30" s="107">
        <v>65.2</v>
      </c>
      <c r="E30" s="107">
        <v>80</v>
      </c>
      <c r="F30" s="32"/>
    </row>
    <row r="31" spans="1:6" ht="14.25">
      <c r="A31" s="103" t="s">
        <v>161</v>
      </c>
      <c r="B31" s="107">
        <v>287.6</v>
      </c>
      <c r="C31" s="107">
        <v>392.2</v>
      </c>
      <c r="D31" s="107">
        <v>577.8</v>
      </c>
      <c r="E31" s="107">
        <v>757</v>
      </c>
      <c r="F31" s="32"/>
    </row>
    <row r="32" spans="1:6" ht="14.25">
      <c r="A32" s="103" t="s">
        <v>126</v>
      </c>
      <c r="B32" s="107">
        <v>3770.4</v>
      </c>
      <c r="C32" s="107">
        <v>2849.5</v>
      </c>
      <c r="D32" s="107">
        <v>3861.8</v>
      </c>
      <c r="E32" s="107">
        <v>4111</v>
      </c>
      <c r="F32" s="32"/>
    </row>
    <row r="33" spans="1:6" ht="14.25">
      <c r="A33" s="103" t="s">
        <v>130</v>
      </c>
      <c r="B33" s="107">
        <v>1235.4</v>
      </c>
      <c r="C33" s="107">
        <v>679</v>
      </c>
      <c r="D33" s="107">
        <v>714.2</v>
      </c>
      <c r="E33" s="107">
        <v>930.2</v>
      </c>
      <c r="F33" s="32"/>
    </row>
    <row r="34" spans="1:6" ht="14.25">
      <c r="A34" s="103" t="s">
        <v>131</v>
      </c>
      <c r="B34" s="107">
        <v>129.5</v>
      </c>
      <c r="C34" s="107">
        <v>101.2</v>
      </c>
      <c r="D34" s="107">
        <v>191.2</v>
      </c>
      <c r="E34" s="107">
        <v>307.3</v>
      </c>
      <c r="F34" s="32"/>
    </row>
    <row r="35" spans="1:6" ht="14.25">
      <c r="A35" s="103" t="s">
        <v>132</v>
      </c>
      <c r="B35" s="107">
        <v>124.3</v>
      </c>
      <c r="C35" s="107">
        <v>76.7</v>
      </c>
      <c r="D35" s="107">
        <v>217.3</v>
      </c>
      <c r="E35" s="107">
        <v>201.4</v>
      </c>
      <c r="F35" s="32"/>
    </row>
    <row r="36" spans="1:6" ht="14.25">
      <c r="A36" s="103" t="s">
        <v>134</v>
      </c>
      <c r="B36" s="107">
        <v>67.5</v>
      </c>
      <c r="C36" s="107">
        <v>107.6</v>
      </c>
      <c r="D36" s="107">
        <v>107</v>
      </c>
      <c r="E36" s="107">
        <v>107.6</v>
      </c>
      <c r="F36" s="32"/>
    </row>
    <row r="37" spans="1:6" ht="14.25">
      <c r="A37" s="103" t="s">
        <v>135</v>
      </c>
      <c r="B37" s="107">
        <v>684.2</v>
      </c>
      <c r="C37" s="107">
        <v>560</v>
      </c>
      <c r="D37" s="107">
        <v>809.2</v>
      </c>
      <c r="E37" s="107">
        <v>797.9</v>
      </c>
      <c r="F37" s="32"/>
    </row>
    <row r="38" spans="1:6" ht="14.25">
      <c r="A38" s="103" t="s">
        <v>162</v>
      </c>
      <c r="B38" s="107">
        <v>123.1</v>
      </c>
      <c r="C38" s="107">
        <v>89.4</v>
      </c>
      <c r="D38" s="107">
        <v>153.1</v>
      </c>
      <c r="E38" s="107">
        <v>227.6</v>
      </c>
      <c r="F38" s="32"/>
    </row>
    <row r="39" spans="1:6" ht="14.25">
      <c r="A39" s="103" t="s">
        <v>140</v>
      </c>
      <c r="B39" s="107">
        <v>379.6</v>
      </c>
      <c r="C39" s="107">
        <v>330.4</v>
      </c>
      <c r="D39" s="107">
        <v>522.2</v>
      </c>
      <c r="E39" s="107">
        <v>537</v>
      </c>
      <c r="F39" s="32"/>
    </row>
    <row r="40" spans="1:6" ht="14.25">
      <c r="A40" s="103" t="s">
        <v>142</v>
      </c>
      <c r="B40" s="107">
        <v>186.9</v>
      </c>
      <c r="C40" s="107">
        <v>103.4</v>
      </c>
      <c r="D40" s="107">
        <v>64.4</v>
      </c>
      <c r="E40" s="107">
        <v>134.4</v>
      </c>
      <c r="F40" s="32"/>
    </row>
    <row r="41" spans="1:6" ht="14.25">
      <c r="A41" s="103" t="s">
        <v>163</v>
      </c>
      <c r="B41" s="107">
        <v>417.6</v>
      </c>
      <c r="C41" s="107">
        <v>232.4</v>
      </c>
      <c r="D41" s="107">
        <v>423.9</v>
      </c>
      <c r="E41" s="107">
        <v>257.6</v>
      </c>
      <c r="F41" s="32"/>
    </row>
    <row r="42" spans="1:6" ht="14.25">
      <c r="A42" s="103" t="s">
        <v>164</v>
      </c>
      <c r="B42" s="107">
        <v>131.3</v>
      </c>
      <c r="C42" s="107">
        <v>85.1</v>
      </c>
      <c r="D42" s="107">
        <v>253.1</v>
      </c>
      <c r="E42" s="107">
        <v>158.6</v>
      </c>
      <c r="F42" s="32"/>
    </row>
    <row r="43" spans="1:6" ht="14.25">
      <c r="A43" s="103" t="s">
        <v>145</v>
      </c>
      <c r="B43" s="107">
        <v>226.2</v>
      </c>
      <c r="C43" s="107">
        <v>512.5</v>
      </c>
      <c r="D43" s="107">
        <v>392.2</v>
      </c>
      <c r="E43" s="107">
        <v>586.4</v>
      </c>
      <c r="F43" s="32"/>
    </row>
    <row r="44" spans="1:6" ht="14.25">
      <c r="A44" s="103" t="s">
        <v>165</v>
      </c>
      <c r="B44" s="107">
        <v>154.9</v>
      </c>
      <c r="C44" s="107">
        <v>322.8</v>
      </c>
      <c r="D44" s="107">
        <v>276.9</v>
      </c>
      <c r="E44" s="107">
        <v>394.6</v>
      </c>
      <c r="F44" s="32"/>
    </row>
    <row r="45" spans="1:6" ht="14.25">
      <c r="A45" s="103" t="s">
        <v>220</v>
      </c>
      <c r="B45" s="107">
        <v>56.2</v>
      </c>
      <c r="C45" s="107">
        <v>160</v>
      </c>
      <c r="D45" s="107">
        <v>104.2</v>
      </c>
      <c r="E45" s="107">
        <v>155.8</v>
      </c>
      <c r="F45" s="32"/>
    </row>
    <row r="46" spans="1:6" ht="14.25">
      <c r="A46" s="103" t="s">
        <v>146</v>
      </c>
      <c r="B46" s="107">
        <v>1751.2</v>
      </c>
      <c r="C46" s="107">
        <v>3393.4</v>
      </c>
      <c r="D46" s="107">
        <v>1862.8</v>
      </c>
      <c r="E46" s="107">
        <v>3106.7</v>
      </c>
      <c r="F46" s="32"/>
    </row>
    <row r="47" spans="1:6" ht="14.25">
      <c r="A47" s="103" t="s">
        <v>166</v>
      </c>
      <c r="B47" s="107">
        <v>1614.7</v>
      </c>
      <c r="C47" s="107">
        <v>3251.1</v>
      </c>
      <c r="D47" s="107">
        <v>1578.2</v>
      </c>
      <c r="E47" s="107">
        <v>2904.2</v>
      </c>
      <c r="F47" s="32"/>
    </row>
    <row r="48" spans="1:6" ht="14.25">
      <c r="A48" s="101" t="s">
        <v>167</v>
      </c>
      <c r="B48" s="88">
        <v>112890.7</v>
      </c>
      <c r="C48" s="88">
        <v>114297.9</v>
      </c>
      <c r="D48" s="88">
        <v>136137</v>
      </c>
      <c r="E48" s="88">
        <v>129613.9</v>
      </c>
      <c r="F48" s="31"/>
    </row>
    <row r="49" spans="1:6" ht="3.75" customHeight="1">
      <c r="A49" s="103"/>
      <c r="B49" s="107"/>
      <c r="C49" s="107"/>
      <c r="D49" s="107"/>
      <c r="E49" s="59"/>
      <c r="F49" s="31"/>
    </row>
    <row r="50" spans="1:6" ht="13.5" customHeight="1">
      <c r="A50" s="2" t="s">
        <v>239</v>
      </c>
      <c r="B50" s="2"/>
      <c r="C50" s="2"/>
      <c r="D50" s="59"/>
      <c r="E50" s="139"/>
      <c r="F50" s="44"/>
    </row>
    <row r="51" spans="1:6" ht="13.5" customHeight="1">
      <c r="A51" s="2" t="s">
        <v>213</v>
      </c>
      <c r="B51" s="2"/>
      <c r="C51" s="2"/>
      <c r="D51" s="59"/>
      <c r="E51" s="139"/>
      <c r="F51" s="44"/>
    </row>
    <row r="52" spans="1:6" ht="6.75" customHeight="1">
      <c r="A52" s="2"/>
      <c r="B52" s="2"/>
      <c r="C52" s="2"/>
      <c r="D52" s="59"/>
      <c r="E52" s="139"/>
      <c r="F52" s="44"/>
    </row>
    <row r="53" spans="1:6" ht="13.5" customHeight="1">
      <c r="A53" s="132" t="s">
        <v>105</v>
      </c>
      <c r="B53" s="132"/>
      <c r="C53" s="132"/>
      <c r="D53" s="132"/>
      <c r="E53" s="132"/>
      <c r="F53" s="44"/>
    </row>
    <row r="54" spans="1:6" ht="13.5" customHeight="1">
      <c r="A54" s="89" t="s">
        <v>216</v>
      </c>
      <c r="B54" s="89"/>
      <c r="C54" s="89"/>
      <c r="D54" s="89"/>
      <c r="E54" s="89"/>
      <c r="F54" s="44"/>
    </row>
    <row r="55" spans="1:6" ht="6.75" customHeight="1">
      <c r="A55" s="136"/>
      <c r="B55" s="2"/>
      <c r="C55" s="2"/>
      <c r="D55" s="59"/>
      <c r="E55" s="139"/>
      <c r="F55" s="44"/>
    </row>
    <row r="56" spans="1:6" ht="13.5" customHeight="1">
      <c r="A56" s="2" t="s">
        <v>236</v>
      </c>
      <c r="B56" s="136"/>
      <c r="C56" s="136"/>
      <c r="D56" s="59"/>
      <c r="E56" s="139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6.5" customHeight="1">
      <c r="A1" s="48" t="s">
        <v>240</v>
      </c>
      <c r="B1" s="48"/>
      <c r="C1" s="48"/>
      <c r="D1" s="48"/>
      <c r="E1" s="48"/>
      <c r="F1" s="48"/>
      <c r="G1" s="48"/>
      <c r="H1" s="48"/>
    </row>
    <row r="2" spans="1:8" ht="14.25">
      <c r="A2" s="115" t="s">
        <v>168</v>
      </c>
      <c r="B2" s="116" t="s">
        <v>223</v>
      </c>
      <c r="C2" s="116"/>
      <c r="D2" s="116" t="s">
        <v>224</v>
      </c>
      <c r="E2" s="116"/>
      <c r="F2" s="117" t="s">
        <v>225</v>
      </c>
      <c r="G2" s="117"/>
      <c r="H2" s="116" t="s">
        <v>10</v>
      </c>
    </row>
    <row r="3" spans="1:8" ht="14.25">
      <c r="A3" s="2"/>
      <c r="B3" s="118"/>
      <c r="C3" s="118"/>
      <c r="D3" s="118"/>
      <c r="E3" s="118"/>
      <c r="F3" s="60" t="s">
        <v>226</v>
      </c>
      <c r="G3" s="60"/>
      <c r="H3" s="118"/>
    </row>
    <row r="4" spans="1:8" ht="14.25">
      <c r="A4" s="2"/>
      <c r="B4" s="122" t="s">
        <v>227</v>
      </c>
      <c r="C4" s="122"/>
      <c r="D4" s="122"/>
      <c r="E4" s="119"/>
      <c r="F4" s="60" t="s">
        <v>228</v>
      </c>
      <c r="G4" s="60"/>
      <c r="H4" s="60" t="s">
        <v>229</v>
      </c>
    </row>
    <row r="5" spans="1:8" ht="14.25">
      <c r="A5" s="2" t="s">
        <v>3</v>
      </c>
      <c r="B5" s="136"/>
      <c r="C5" s="136"/>
      <c r="D5" s="2"/>
      <c r="E5" s="2"/>
      <c r="F5" s="2"/>
      <c r="G5" s="2"/>
      <c r="H5" s="136"/>
    </row>
    <row r="6" spans="1:8" ht="14.25">
      <c r="A6" s="2" t="s">
        <v>169</v>
      </c>
      <c r="B6" s="2">
        <v>405</v>
      </c>
      <c r="C6" s="2"/>
      <c r="D6" s="2">
        <v>401</v>
      </c>
      <c r="E6" s="2"/>
      <c r="F6" s="59">
        <v>826</v>
      </c>
      <c r="G6" s="2"/>
      <c r="H6" s="59">
        <v>690</v>
      </c>
    </row>
    <row r="7" spans="1:8" ht="14.25">
      <c r="A7" s="2" t="s">
        <v>170</v>
      </c>
      <c r="B7" s="59">
        <v>92</v>
      </c>
      <c r="C7" s="59"/>
      <c r="D7" s="59">
        <v>90</v>
      </c>
      <c r="E7" s="59"/>
      <c r="F7" s="59">
        <v>640</v>
      </c>
      <c r="G7" s="59"/>
      <c r="H7" s="2">
        <v>120</v>
      </c>
    </row>
    <row r="8" spans="1:8" ht="14.25">
      <c r="A8" s="2" t="s">
        <v>171</v>
      </c>
      <c r="B8" s="59">
        <v>1170</v>
      </c>
      <c r="C8" s="59"/>
      <c r="D8" s="59">
        <v>1160</v>
      </c>
      <c r="E8" s="59"/>
      <c r="F8" s="59">
        <v>914</v>
      </c>
      <c r="G8" s="59"/>
      <c r="H8" s="59">
        <v>2210</v>
      </c>
    </row>
    <row r="9" spans="1:8" ht="14.25">
      <c r="A9" s="2" t="s">
        <v>230</v>
      </c>
      <c r="B9" s="59">
        <v>375</v>
      </c>
      <c r="C9" s="59"/>
      <c r="D9" s="59">
        <v>365</v>
      </c>
      <c r="E9" s="59"/>
      <c r="F9" s="59">
        <v>1017</v>
      </c>
      <c r="G9" s="59"/>
      <c r="H9" s="59">
        <v>773</v>
      </c>
    </row>
    <row r="10" spans="1:8" ht="14.25">
      <c r="A10" s="2" t="s">
        <v>231</v>
      </c>
      <c r="B10" s="59">
        <v>210</v>
      </c>
      <c r="C10" s="59"/>
      <c r="D10" s="59">
        <v>207</v>
      </c>
      <c r="E10" s="59"/>
      <c r="F10" s="59">
        <v>986</v>
      </c>
      <c r="G10" s="59"/>
      <c r="H10" s="59">
        <v>425</v>
      </c>
    </row>
    <row r="11" spans="1:8" ht="14.25">
      <c r="A11" s="2" t="s">
        <v>172</v>
      </c>
      <c r="B11" s="59">
        <v>75</v>
      </c>
      <c r="C11" s="59"/>
      <c r="D11" s="59">
        <v>74</v>
      </c>
      <c r="E11" s="59"/>
      <c r="F11" s="59">
        <v>1109</v>
      </c>
      <c r="G11" s="59"/>
      <c r="H11" s="59">
        <v>171</v>
      </c>
    </row>
    <row r="12" spans="1:8" ht="14.25">
      <c r="A12" s="2" t="s">
        <v>173</v>
      </c>
      <c r="B12" s="59">
        <f>SUM(B6:B11)</f>
        <v>2327</v>
      </c>
      <c r="C12" s="59"/>
      <c r="D12" s="59">
        <f>SUM(D6:D11)</f>
        <v>2297</v>
      </c>
      <c r="E12" s="59"/>
      <c r="F12" s="59">
        <f>H12*480/D12</f>
        <v>917.1615150195908</v>
      </c>
      <c r="G12" s="59"/>
      <c r="H12" s="59">
        <f>SUM(H6:H11)</f>
        <v>4389</v>
      </c>
    </row>
    <row r="13" spans="1:8" ht="14.25">
      <c r="A13" s="2"/>
      <c r="B13" s="59"/>
      <c r="C13" s="59"/>
      <c r="D13" s="59"/>
      <c r="E13" s="59"/>
      <c r="F13" s="59"/>
      <c r="G13" s="59"/>
      <c r="H13" s="59"/>
    </row>
    <row r="14" spans="1:8" ht="14.25">
      <c r="A14" s="2" t="s">
        <v>174</v>
      </c>
      <c r="B14" s="59">
        <v>480</v>
      </c>
      <c r="C14" s="59"/>
      <c r="D14" s="59">
        <v>475</v>
      </c>
      <c r="E14" s="59"/>
      <c r="F14" s="59">
        <v>1248</v>
      </c>
      <c r="G14" s="59"/>
      <c r="H14" s="59">
        <v>1235</v>
      </c>
    </row>
    <row r="15" spans="1:8" ht="14.25">
      <c r="A15" s="2" t="s">
        <v>175</v>
      </c>
      <c r="B15" s="59">
        <v>110</v>
      </c>
      <c r="C15" s="59"/>
      <c r="D15" s="59">
        <v>104</v>
      </c>
      <c r="E15" s="59"/>
      <c r="F15" s="59">
        <v>1011</v>
      </c>
      <c r="G15" s="59"/>
      <c r="H15" s="59">
        <v>219</v>
      </c>
    </row>
    <row r="16" spans="1:8" ht="14.25">
      <c r="A16" s="2" t="s">
        <v>176</v>
      </c>
      <c r="B16" s="59">
        <v>445</v>
      </c>
      <c r="C16" s="59"/>
      <c r="D16" s="59">
        <v>430</v>
      </c>
      <c r="E16" s="59"/>
      <c r="F16" s="59">
        <v>997</v>
      </c>
      <c r="G16" s="59"/>
      <c r="H16" s="59">
        <v>893</v>
      </c>
    </row>
    <row r="17" spans="1:8" ht="14.25">
      <c r="A17" s="2" t="s">
        <v>177</v>
      </c>
      <c r="B17" s="59">
        <v>315</v>
      </c>
      <c r="C17" s="59"/>
      <c r="D17" s="59">
        <v>310</v>
      </c>
      <c r="E17" s="59"/>
      <c r="F17" s="59">
        <v>1260</v>
      </c>
      <c r="G17" s="59"/>
      <c r="H17" s="59">
        <v>814</v>
      </c>
    </row>
    <row r="18" spans="1:8" ht="14.25">
      <c r="A18" s="2" t="s">
        <v>178</v>
      </c>
      <c r="B18" s="59">
        <v>275</v>
      </c>
      <c r="C18" s="59"/>
      <c r="D18" s="59">
        <v>270</v>
      </c>
      <c r="E18" s="59"/>
      <c r="F18" s="59">
        <v>1036</v>
      </c>
      <c r="G18" s="59"/>
      <c r="H18" s="59">
        <v>583</v>
      </c>
    </row>
    <row r="19" spans="1:8" ht="14.25">
      <c r="A19" s="2" t="s">
        <v>179</v>
      </c>
      <c r="B19" s="59">
        <f>SUM(B14:B18)</f>
        <v>1625</v>
      </c>
      <c r="C19" s="59"/>
      <c r="D19" s="59">
        <f>SUM(D14:D18)</f>
        <v>1589</v>
      </c>
      <c r="E19" s="59"/>
      <c r="F19" s="59">
        <f>H19*480/D19</f>
        <v>1130.9754562617998</v>
      </c>
      <c r="G19" s="59"/>
      <c r="H19" s="59">
        <f>SUM(H14:H18)</f>
        <v>3744</v>
      </c>
    </row>
    <row r="20" spans="1:8" ht="14.25">
      <c r="A20" s="2"/>
      <c r="B20" s="59"/>
      <c r="C20" s="59"/>
      <c r="D20" s="59"/>
      <c r="E20" s="59"/>
      <c r="F20" s="59"/>
      <c r="G20" s="59"/>
      <c r="H20" s="59"/>
    </row>
    <row r="21" spans="1:8" ht="14.25">
      <c r="A21" s="2" t="s">
        <v>180</v>
      </c>
      <c r="B21" s="59">
        <v>110</v>
      </c>
      <c r="C21" s="59"/>
      <c r="D21" s="59">
        <v>102</v>
      </c>
      <c r="E21" s="59"/>
      <c r="F21" s="59">
        <v>880</v>
      </c>
      <c r="G21" s="59"/>
      <c r="H21" s="59">
        <v>187</v>
      </c>
    </row>
    <row r="22" spans="1:8" ht="14.25">
      <c r="A22" s="2" t="s">
        <v>181</v>
      </c>
      <c r="B22" s="59">
        <v>495</v>
      </c>
      <c r="C22" s="59"/>
      <c r="D22" s="59">
        <v>440</v>
      </c>
      <c r="E22" s="59"/>
      <c r="F22" s="59">
        <v>756</v>
      </c>
      <c r="G22" s="59"/>
      <c r="H22" s="59">
        <v>693</v>
      </c>
    </row>
    <row r="23" spans="1:8" ht="14.25">
      <c r="A23" s="2" t="s">
        <v>182</v>
      </c>
      <c r="B23" s="59">
        <v>6350</v>
      </c>
      <c r="C23" s="59"/>
      <c r="D23" s="59">
        <v>5550</v>
      </c>
      <c r="E23" s="59"/>
      <c r="F23" s="59">
        <v>666</v>
      </c>
      <c r="G23" s="59"/>
      <c r="H23" s="59">
        <v>7700</v>
      </c>
    </row>
    <row r="24" spans="1:8" ht="14.25">
      <c r="A24" s="2" t="s">
        <v>183</v>
      </c>
      <c r="B24" s="59">
        <f>SUM(B21:B23)</f>
        <v>6955</v>
      </c>
      <c r="C24" s="59"/>
      <c r="D24" s="59">
        <f>SUM(D21:D23)</f>
        <v>6092</v>
      </c>
      <c r="E24" s="59"/>
      <c r="F24" s="59">
        <f>H24*480/D24</f>
        <v>676.0341431385424</v>
      </c>
      <c r="G24" s="59"/>
      <c r="H24" s="59">
        <f>SUM(H21:H23)</f>
        <v>8580</v>
      </c>
    </row>
    <row r="25" spans="1:8" ht="14.25">
      <c r="A25" s="2"/>
      <c r="B25" s="59"/>
      <c r="C25" s="59"/>
      <c r="D25" s="59"/>
      <c r="E25" s="59"/>
      <c r="F25" s="59"/>
      <c r="G25" s="59"/>
      <c r="H25" s="59"/>
    </row>
    <row r="26" spans="1:8" ht="14.25">
      <c r="A26" s="2" t="s">
        <v>184</v>
      </c>
      <c r="B26" s="59">
        <v>120</v>
      </c>
      <c r="C26" s="59"/>
      <c r="D26" s="59">
        <v>119</v>
      </c>
      <c r="E26" s="59"/>
      <c r="F26" s="59">
        <v>1275</v>
      </c>
      <c r="G26" s="59"/>
      <c r="H26" s="59">
        <v>316</v>
      </c>
    </row>
    <row r="27" spans="1:8" ht="14.25">
      <c r="A27" s="2" t="s">
        <v>185</v>
      </c>
      <c r="B27" s="59">
        <v>26</v>
      </c>
      <c r="C27" s="59"/>
      <c r="D27" s="59">
        <v>25.5</v>
      </c>
      <c r="E27" s="59"/>
      <c r="F27" s="59">
        <v>1920</v>
      </c>
      <c r="G27" s="59"/>
      <c r="H27" s="59">
        <v>102</v>
      </c>
    </row>
    <row r="28" spans="1:8" ht="14.25">
      <c r="A28" s="2" t="s">
        <v>186</v>
      </c>
      <c r="B28" s="59">
        <v>36</v>
      </c>
      <c r="C28" s="59"/>
      <c r="D28" s="59">
        <v>26</v>
      </c>
      <c r="E28" s="59"/>
      <c r="F28" s="59">
        <v>1108</v>
      </c>
      <c r="G28" s="59"/>
      <c r="H28" s="59">
        <v>60</v>
      </c>
    </row>
    <row r="29" spans="1:8" ht="14.25">
      <c r="A29" s="2" t="s">
        <v>187</v>
      </c>
      <c r="B29" s="59">
        <f>SUM(B26:B28)</f>
        <v>182</v>
      </c>
      <c r="C29" s="59"/>
      <c r="D29" s="59">
        <f>SUM(D26:D28)</f>
        <v>170.5</v>
      </c>
      <c r="E29" s="59"/>
      <c r="F29" s="59">
        <f>H29*480/D29</f>
        <v>1345.6891495601174</v>
      </c>
      <c r="G29" s="59"/>
      <c r="H29" s="59">
        <f>SUM(H26:H28)</f>
        <v>478</v>
      </c>
    </row>
    <row r="30" spans="1:8" ht="14.25">
      <c r="A30" s="2"/>
      <c r="B30" s="59"/>
      <c r="C30" s="59"/>
      <c r="D30" s="59"/>
      <c r="E30" s="59"/>
      <c r="F30" s="59"/>
      <c r="G30" s="59"/>
      <c r="H30" s="136"/>
    </row>
    <row r="31" spans="1:8" ht="14.25">
      <c r="A31" s="2" t="s">
        <v>232</v>
      </c>
      <c r="B31" s="59">
        <f>SUM(B12+B19+B24+B29)</f>
        <v>11089</v>
      </c>
      <c r="C31" s="59"/>
      <c r="D31" s="59">
        <f>SUM(D12+D19+D24+D29)</f>
        <v>10148.5</v>
      </c>
      <c r="E31" s="59"/>
      <c r="F31" s="59">
        <f>H31*480/D31</f>
        <v>813.0935606247228</v>
      </c>
      <c r="G31" s="120"/>
      <c r="H31" s="59">
        <f>SUM(H12+H19+H24+H29)</f>
        <v>17191</v>
      </c>
    </row>
    <row r="32" spans="1:8" ht="14.25">
      <c r="A32" s="2"/>
      <c r="B32" s="59"/>
      <c r="C32" s="59"/>
      <c r="D32" s="59"/>
      <c r="E32" s="59"/>
      <c r="F32" s="59"/>
      <c r="G32" s="59"/>
      <c r="H32" s="59"/>
    </row>
    <row r="33" spans="1:8" ht="14.25">
      <c r="A33" s="2" t="s">
        <v>188</v>
      </c>
      <c r="B33" s="59"/>
      <c r="C33" s="59"/>
      <c r="D33" s="59"/>
      <c r="E33" s="59"/>
      <c r="F33" s="59"/>
      <c r="G33" s="59"/>
      <c r="H33" s="59"/>
    </row>
    <row r="34" spans="1:8" ht="14.25">
      <c r="A34" s="2" t="s">
        <v>184</v>
      </c>
      <c r="B34" s="59">
        <v>9</v>
      </c>
      <c r="C34" s="59"/>
      <c r="D34" s="59">
        <v>8.8</v>
      </c>
      <c r="E34" s="59"/>
      <c r="F34" s="59">
        <v>982</v>
      </c>
      <c r="G34" s="59"/>
      <c r="H34" s="59">
        <v>18</v>
      </c>
    </row>
    <row r="35" spans="1:8" ht="14.25">
      <c r="A35" s="2" t="s">
        <v>185</v>
      </c>
      <c r="B35" s="59">
        <v>88</v>
      </c>
      <c r="C35" s="59"/>
      <c r="D35" s="59">
        <v>87</v>
      </c>
      <c r="E35" s="59"/>
      <c r="F35" s="59">
        <v>1501</v>
      </c>
      <c r="G35" s="59"/>
      <c r="H35" s="59">
        <v>272</v>
      </c>
    </row>
    <row r="36" spans="1:8" ht="14.25">
      <c r="A36" s="2" t="s">
        <v>186</v>
      </c>
      <c r="B36" s="59">
        <v>13</v>
      </c>
      <c r="C36" s="59"/>
      <c r="D36" s="59">
        <v>12</v>
      </c>
      <c r="E36" s="59"/>
      <c r="F36" s="59">
        <v>640</v>
      </c>
      <c r="G36" s="59"/>
      <c r="H36" s="59">
        <v>16</v>
      </c>
    </row>
    <row r="37" spans="1:8" ht="14.25">
      <c r="A37" s="2" t="s">
        <v>182</v>
      </c>
      <c r="B37" s="59">
        <v>17</v>
      </c>
      <c r="C37" s="59"/>
      <c r="D37" s="59">
        <v>16</v>
      </c>
      <c r="E37" s="59"/>
      <c r="F37" s="59">
        <v>780</v>
      </c>
      <c r="G37" s="59"/>
      <c r="H37" s="59">
        <v>26</v>
      </c>
    </row>
    <row r="38" spans="1:8" ht="14.25">
      <c r="A38" s="2"/>
      <c r="B38" s="59"/>
      <c r="C38" s="59"/>
      <c r="D38" s="59"/>
      <c r="E38" s="59"/>
      <c r="F38" s="59"/>
      <c r="G38" s="59"/>
      <c r="H38" s="59"/>
    </row>
    <row r="39" spans="1:8" ht="14.25">
      <c r="A39" s="2" t="s">
        <v>189</v>
      </c>
      <c r="B39" s="59">
        <f>SUM(B34:B38)</f>
        <v>127</v>
      </c>
      <c r="C39" s="59"/>
      <c r="D39" s="59">
        <f>SUM(D34:D38)</f>
        <v>123.8</v>
      </c>
      <c r="E39" s="59"/>
      <c r="F39" s="59">
        <f>H39*480/D39</f>
        <v>1287.237479806139</v>
      </c>
      <c r="G39" s="120"/>
      <c r="H39" s="59">
        <f>SUM(H34:H38)</f>
        <v>332</v>
      </c>
    </row>
    <row r="40" spans="1:8" ht="14.25">
      <c r="A40" s="2"/>
      <c r="B40" s="59"/>
      <c r="C40" s="59"/>
      <c r="D40" s="59"/>
      <c r="E40" s="59"/>
      <c r="F40" s="59"/>
      <c r="G40" s="59"/>
      <c r="H40" s="59"/>
    </row>
    <row r="41" spans="1:8" ht="12.75" customHeight="1">
      <c r="A41" s="48" t="s">
        <v>205</v>
      </c>
      <c r="B41" s="88">
        <f>SUM(B31+B39)</f>
        <v>11216</v>
      </c>
      <c r="C41" s="88"/>
      <c r="D41" s="88">
        <f>SUM(D31+D39)</f>
        <v>10272.3</v>
      </c>
      <c r="E41" s="88"/>
      <c r="F41" s="88">
        <f>H41*480/D41</f>
        <v>818.8078619199206</v>
      </c>
      <c r="G41" s="121"/>
      <c r="H41" s="88">
        <f>SUM(H31+H39)</f>
        <v>17523</v>
      </c>
    </row>
    <row r="42" spans="1:8" ht="3.75" customHeight="1">
      <c r="A42" s="2"/>
      <c r="B42" s="2"/>
      <c r="C42" s="2"/>
      <c r="D42" s="72"/>
      <c r="E42" s="72"/>
      <c r="F42" s="72"/>
      <c r="G42" s="72"/>
      <c r="H42" s="136"/>
    </row>
    <row r="43" spans="1:8" ht="13.5" customHeight="1">
      <c r="A43" s="2" t="s">
        <v>36</v>
      </c>
      <c r="B43" s="2"/>
      <c r="C43" s="2"/>
      <c r="D43" s="72"/>
      <c r="E43" s="72"/>
      <c r="F43" s="72"/>
      <c r="G43" s="72"/>
      <c r="H43" s="136"/>
    </row>
    <row r="44" spans="1:8" ht="6.75" customHeight="1">
      <c r="A44" s="2"/>
      <c r="B44" s="2"/>
      <c r="C44" s="2"/>
      <c r="D44" s="72"/>
      <c r="E44" s="72"/>
      <c r="F44" s="72"/>
      <c r="G44" s="72"/>
      <c r="H44" s="136"/>
    </row>
    <row r="45" spans="1:8" ht="13.5" customHeight="1">
      <c r="A45" s="2" t="s">
        <v>233</v>
      </c>
      <c r="B45" s="2"/>
      <c r="C45" s="2"/>
      <c r="D45" s="72"/>
      <c r="E45" s="72"/>
      <c r="F45" s="72"/>
      <c r="G45" s="72"/>
      <c r="H45" s="136"/>
    </row>
    <row r="46" spans="1:8" ht="6.75" customHeight="1">
      <c r="A46" s="2"/>
      <c r="B46" s="2"/>
      <c r="C46" s="2"/>
      <c r="D46" s="72"/>
      <c r="E46" s="72"/>
      <c r="F46" s="72"/>
      <c r="G46" s="72"/>
      <c r="H46" s="136"/>
    </row>
    <row r="47" spans="1:8" ht="13.5" customHeight="1">
      <c r="A47" s="2" t="s">
        <v>236</v>
      </c>
      <c r="B47" s="136"/>
      <c r="C47" s="136"/>
      <c r="D47" s="136"/>
      <c r="E47" s="136"/>
      <c r="F47" s="136"/>
      <c r="G47" s="136"/>
      <c r="H47" s="2"/>
    </row>
    <row r="48" spans="1:5" ht="14.25">
      <c r="A48" s="4"/>
      <c r="B48" s="37"/>
      <c r="C48" s="37"/>
      <c r="D48" s="37"/>
      <c r="E48" s="37"/>
    </row>
    <row r="49" spans="1:5" ht="14.2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4.25">
      <c r="A51" s="4"/>
      <c r="B51" s="34"/>
      <c r="C51" s="34"/>
      <c r="D51" s="34"/>
      <c r="E51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195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51"/>
      <c r="E2" s="51"/>
      <c r="F2" s="51" t="s">
        <v>221</v>
      </c>
      <c r="G2" s="113"/>
      <c r="H2" s="52" t="s">
        <v>235</v>
      </c>
      <c r="I2" s="37"/>
    </row>
    <row r="3" spans="1:9" ht="14.25">
      <c r="A3" s="53" t="s">
        <v>1</v>
      </c>
      <c r="B3" s="114" t="s">
        <v>215</v>
      </c>
      <c r="C3" s="54"/>
      <c r="D3" s="55" t="s">
        <v>209</v>
      </c>
      <c r="E3" s="135"/>
      <c r="F3" s="55" t="s">
        <v>222</v>
      </c>
      <c r="G3" s="135"/>
      <c r="H3" s="55" t="s">
        <v>222</v>
      </c>
      <c r="I3" s="4"/>
    </row>
    <row r="4" spans="1:9" ht="9" customHeight="1">
      <c r="A4" s="56"/>
      <c r="B4" s="57"/>
      <c r="C4" s="57"/>
      <c r="D4" s="57"/>
      <c r="E4" s="57"/>
      <c r="F4" s="57"/>
      <c r="G4" s="57"/>
      <c r="H4" s="57"/>
      <c r="I4" s="37"/>
    </row>
    <row r="5" spans="1:9" ht="14.25">
      <c r="A5" s="56"/>
      <c r="B5" s="122" t="s">
        <v>2</v>
      </c>
      <c r="C5" s="122"/>
      <c r="D5" s="122"/>
      <c r="E5" s="122"/>
      <c r="F5" s="122"/>
      <c r="G5" s="122"/>
      <c r="H5" s="122"/>
      <c r="I5" s="37"/>
    </row>
    <row r="6" spans="1:9" ht="14.25">
      <c r="A6" s="2" t="s">
        <v>3</v>
      </c>
      <c r="B6" s="136"/>
      <c r="C6" s="136"/>
      <c r="D6" s="136"/>
      <c r="E6" s="136"/>
      <c r="F6" s="136"/>
      <c r="G6" s="2"/>
      <c r="H6" s="2"/>
      <c r="I6" s="37"/>
    </row>
    <row r="7" spans="1:9" ht="15" customHeight="1">
      <c r="A7" s="2" t="s">
        <v>4</v>
      </c>
      <c r="B7" s="58">
        <v>11.89</v>
      </c>
      <c r="C7" s="2"/>
      <c r="D7" s="58">
        <v>11.093</v>
      </c>
      <c r="E7" s="58"/>
      <c r="F7" s="58">
        <v>11.089</v>
      </c>
      <c r="G7" s="58"/>
      <c r="H7" s="58">
        <v>12.058</v>
      </c>
      <c r="I7" s="37"/>
    </row>
    <row r="8" spans="1:9" ht="14.25">
      <c r="A8" s="2" t="s">
        <v>5</v>
      </c>
      <c r="B8" s="58">
        <v>8.023</v>
      </c>
      <c r="C8" s="2"/>
      <c r="D8" s="58">
        <v>9.845</v>
      </c>
      <c r="E8" s="58"/>
      <c r="F8" s="58">
        <v>10.149</v>
      </c>
      <c r="G8" s="58"/>
      <c r="H8" s="58">
        <v>8.962</v>
      </c>
      <c r="I8" s="37"/>
    </row>
    <row r="9" spans="1:9" ht="6.75" customHeight="1">
      <c r="A9" s="2"/>
      <c r="B9" s="58"/>
      <c r="C9" s="58"/>
      <c r="D9" s="58"/>
      <c r="E9" s="58"/>
      <c r="F9" s="58"/>
      <c r="G9" s="58"/>
      <c r="H9" s="59"/>
      <c r="I9" s="37"/>
    </row>
    <row r="10" spans="1:9" ht="14.25">
      <c r="A10" s="2"/>
      <c r="B10" s="122" t="s">
        <v>190</v>
      </c>
      <c r="C10" s="123"/>
      <c r="D10" s="123"/>
      <c r="E10" s="123"/>
      <c r="F10" s="123"/>
      <c r="G10" s="123"/>
      <c r="H10" s="123"/>
      <c r="I10" s="37"/>
    </row>
    <row r="11" spans="1:9" ht="8.25" customHeight="1">
      <c r="A11" s="2"/>
      <c r="B11" s="61"/>
      <c r="C11" s="61"/>
      <c r="D11" s="62"/>
      <c r="E11" s="62"/>
      <c r="F11" s="62"/>
      <c r="G11" s="62"/>
      <c r="H11" s="63"/>
      <c r="I11" s="37"/>
    </row>
    <row r="12" spans="1:9" ht="14.25">
      <c r="A12" s="2" t="s">
        <v>7</v>
      </c>
      <c r="B12" s="57">
        <v>841</v>
      </c>
      <c r="C12" s="2"/>
      <c r="D12" s="57">
        <v>841</v>
      </c>
      <c r="E12" s="2"/>
      <c r="F12" s="57">
        <v>813</v>
      </c>
      <c r="G12" s="2"/>
      <c r="H12" s="57">
        <v>857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22" t="s">
        <v>8</v>
      </c>
      <c r="C14" s="123"/>
      <c r="D14" s="123"/>
      <c r="E14" s="123"/>
      <c r="F14" s="123"/>
      <c r="G14" s="123"/>
      <c r="H14" s="123"/>
      <c r="I14" s="37"/>
    </row>
    <row r="15" spans="1:9" ht="8.25" customHeight="1">
      <c r="A15" s="2"/>
      <c r="B15" s="61"/>
      <c r="C15" s="61"/>
      <c r="D15" s="62"/>
      <c r="E15" s="62"/>
      <c r="F15" s="62"/>
      <c r="G15" s="62"/>
      <c r="H15" s="2"/>
      <c r="I15" s="37"/>
    </row>
    <row r="16" spans="1:9" ht="14.25">
      <c r="A16" s="2" t="s">
        <v>9</v>
      </c>
      <c r="B16" s="58">
        <v>6.868</v>
      </c>
      <c r="C16" s="58"/>
      <c r="D16" s="58">
        <v>3.02</v>
      </c>
      <c r="E16" s="136"/>
      <c r="F16" s="58">
        <v>3.02</v>
      </c>
      <c r="G16" s="136"/>
      <c r="H16" s="58">
        <v>3.373</v>
      </c>
      <c r="I16" s="38"/>
    </row>
    <row r="17" spans="1:9" ht="14.25">
      <c r="A17" s="2" t="s">
        <v>10</v>
      </c>
      <c r="B17" s="58">
        <v>14.061</v>
      </c>
      <c r="C17" s="58"/>
      <c r="D17" s="58">
        <v>17.257</v>
      </c>
      <c r="E17" s="136"/>
      <c r="F17" s="58">
        <v>17.191</v>
      </c>
      <c r="G17" s="136"/>
      <c r="H17" s="58">
        <v>16</v>
      </c>
      <c r="I17" s="38"/>
    </row>
    <row r="18" spans="1:9" ht="14.25">
      <c r="A18" s="2" t="s">
        <v>11</v>
      </c>
      <c r="B18" s="58">
        <v>20.929</v>
      </c>
      <c r="C18" s="58"/>
      <c r="D18" s="58">
        <v>20.277</v>
      </c>
      <c r="E18" s="136"/>
      <c r="F18" s="58">
        <v>20.211</v>
      </c>
      <c r="G18" s="136"/>
      <c r="H18" s="58">
        <v>19.373</v>
      </c>
      <c r="I18" s="38"/>
    </row>
    <row r="19" spans="1:9" ht="14.25">
      <c r="A19" s="2" t="s">
        <v>12</v>
      </c>
      <c r="B19" s="58">
        <v>2.385</v>
      </c>
      <c r="C19" s="58"/>
      <c r="D19" s="58">
        <v>2.535</v>
      </c>
      <c r="E19" s="136"/>
      <c r="F19" s="58">
        <v>2.535</v>
      </c>
      <c r="G19" s="136"/>
      <c r="H19" s="58">
        <v>2.485</v>
      </c>
      <c r="I19" s="38"/>
    </row>
    <row r="20" spans="1:9" ht="14.25">
      <c r="A20" s="2" t="s">
        <v>13</v>
      </c>
      <c r="B20" s="58">
        <v>15.586</v>
      </c>
      <c r="C20" s="58"/>
      <c r="D20" s="58">
        <v>14.325</v>
      </c>
      <c r="E20" s="136"/>
      <c r="F20" s="58">
        <v>14.325</v>
      </c>
      <c r="G20" s="136"/>
      <c r="H20" s="58">
        <v>14.04</v>
      </c>
      <c r="I20" s="38"/>
    </row>
    <row r="21" spans="1:9" ht="14.25">
      <c r="A21" s="2" t="s">
        <v>14</v>
      </c>
      <c r="B21" s="58">
        <v>17.971</v>
      </c>
      <c r="C21" s="58"/>
      <c r="D21" s="58">
        <v>16.86</v>
      </c>
      <c r="E21" s="136"/>
      <c r="F21" s="58">
        <v>16.86</v>
      </c>
      <c r="G21" s="136"/>
      <c r="H21" s="58">
        <v>16.525</v>
      </c>
      <c r="I21" s="38"/>
    </row>
    <row r="22" spans="1:9" ht="14.25">
      <c r="A22" s="2" t="s">
        <v>15</v>
      </c>
      <c r="B22" s="58">
        <v>3.02</v>
      </c>
      <c r="C22" s="58"/>
      <c r="D22" s="58">
        <v>3.438</v>
      </c>
      <c r="E22" s="136"/>
      <c r="F22" s="58">
        <v>3.373</v>
      </c>
      <c r="G22" s="136"/>
      <c r="H22" s="58">
        <v>2.843</v>
      </c>
      <c r="I22" s="38"/>
    </row>
    <row r="23" spans="1:9" ht="8.25" customHeight="1">
      <c r="A23" s="2"/>
      <c r="B23" s="58"/>
      <c r="C23" s="58"/>
      <c r="D23" s="136"/>
      <c r="E23" s="58"/>
      <c r="F23" s="58"/>
      <c r="G23" s="58"/>
      <c r="H23" s="2"/>
      <c r="I23" s="37"/>
    </row>
    <row r="24" spans="1:9" ht="14.25">
      <c r="A24" s="2"/>
      <c r="B24" s="122" t="s">
        <v>16</v>
      </c>
      <c r="C24" s="123"/>
      <c r="D24" s="123"/>
      <c r="E24" s="123"/>
      <c r="F24" s="123"/>
      <c r="G24" s="123"/>
      <c r="H24" s="123"/>
      <c r="I24" s="37"/>
    </row>
    <row r="25" spans="1:9" ht="6.75" customHeight="1">
      <c r="A25" s="2"/>
      <c r="B25" s="61"/>
      <c r="C25" s="61"/>
      <c r="D25" s="50"/>
      <c r="E25" s="50"/>
      <c r="F25" s="50"/>
      <c r="G25" s="50"/>
      <c r="H25" s="2"/>
      <c r="I25" s="37"/>
    </row>
    <row r="26" spans="1:9" ht="14.25">
      <c r="A26" s="2" t="s">
        <v>17</v>
      </c>
      <c r="B26" s="64">
        <v>16.8</v>
      </c>
      <c r="C26" s="2"/>
      <c r="D26" s="64">
        <v>20.4</v>
      </c>
      <c r="E26" s="65"/>
      <c r="F26" s="64">
        <v>20</v>
      </c>
      <c r="G26" s="65"/>
      <c r="H26" s="64">
        <v>17.2</v>
      </c>
      <c r="I26" s="38"/>
    </row>
    <row r="27" spans="1:9" ht="7.5" customHeight="1">
      <c r="A27" s="2"/>
      <c r="B27" s="136"/>
      <c r="C27" s="136"/>
      <c r="D27" s="65"/>
      <c r="E27" s="65"/>
      <c r="F27" s="136"/>
      <c r="G27" s="136"/>
      <c r="H27" s="136"/>
      <c r="I27" s="37"/>
    </row>
    <row r="28" spans="1:9" ht="14.25">
      <c r="A28" s="2"/>
      <c r="B28" s="122" t="s">
        <v>18</v>
      </c>
      <c r="C28" s="123"/>
      <c r="D28" s="123"/>
      <c r="E28" s="123"/>
      <c r="F28" s="123"/>
      <c r="G28" s="123"/>
      <c r="H28" s="123"/>
      <c r="I28" s="37"/>
    </row>
    <row r="29" spans="1:9" ht="7.5" customHeight="1">
      <c r="A29" s="2"/>
      <c r="B29" s="61"/>
      <c r="C29" s="61"/>
      <c r="D29" s="66"/>
      <c r="E29" s="66"/>
      <c r="F29" s="66"/>
      <c r="G29" s="66"/>
      <c r="H29" s="2"/>
      <c r="I29" s="37"/>
    </row>
    <row r="30" spans="1:9" ht="14.25">
      <c r="A30" s="2" t="s">
        <v>19</v>
      </c>
      <c r="B30" s="136"/>
      <c r="C30" s="136"/>
      <c r="D30" s="50"/>
      <c r="E30" s="50"/>
      <c r="F30" s="50"/>
      <c r="G30" s="50"/>
      <c r="H30" s="2"/>
      <c r="I30" s="37"/>
    </row>
    <row r="31" spans="1:9" ht="14.25">
      <c r="A31" s="2" t="s">
        <v>4</v>
      </c>
      <c r="B31" s="65">
        <v>202</v>
      </c>
      <c r="C31" s="67"/>
      <c r="D31" s="65">
        <v>126.5</v>
      </c>
      <c r="E31" s="65"/>
      <c r="F31" s="65">
        <v>126.5</v>
      </c>
      <c r="G31" s="65"/>
      <c r="H31" s="65">
        <v>176</v>
      </c>
      <c r="I31" s="37"/>
    </row>
    <row r="32" spans="1:9" ht="14.25">
      <c r="A32" s="2" t="s">
        <v>5</v>
      </c>
      <c r="B32" s="65">
        <v>194</v>
      </c>
      <c r="C32" s="67"/>
      <c r="D32" s="65">
        <v>123.8</v>
      </c>
      <c r="E32" s="65"/>
      <c r="F32" s="65">
        <v>123.8</v>
      </c>
      <c r="G32" s="65"/>
      <c r="H32" s="65">
        <v>173</v>
      </c>
      <c r="I32" s="37"/>
    </row>
    <row r="33" spans="1:9" ht="7.5" customHeight="1">
      <c r="A33" s="2"/>
      <c r="B33" s="68"/>
      <c r="C33" s="68"/>
      <c r="D33" s="68"/>
      <c r="E33" s="68"/>
      <c r="F33" s="68"/>
      <c r="G33" s="68"/>
      <c r="H33" s="2"/>
      <c r="I33" s="37"/>
    </row>
    <row r="34" spans="1:9" ht="14.25">
      <c r="A34" s="2"/>
      <c r="B34" s="122" t="s">
        <v>6</v>
      </c>
      <c r="C34" s="123"/>
      <c r="D34" s="123"/>
      <c r="E34" s="123"/>
      <c r="F34" s="123"/>
      <c r="G34" s="123"/>
      <c r="H34" s="123"/>
      <c r="I34" s="37"/>
    </row>
    <row r="35" spans="1:9" ht="8.25" customHeight="1">
      <c r="A35" s="2"/>
      <c r="B35" s="61"/>
      <c r="C35" s="61"/>
      <c r="D35" s="136"/>
      <c r="E35" s="63"/>
      <c r="F35" s="50"/>
      <c r="G35" s="50"/>
      <c r="H35" s="2"/>
      <c r="I35" s="37"/>
    </row>
    <row r="36" spans="1:9" ht="14.25">
      <c r="A36" s="2" t="s">
        <v>7</v>
      </c>
      <c r="B36" s="59">
        <v>1352</v>
      </c>
      <c r="C36" s="59"/>
      <c r="D36" s="59">
        <v>1423</v>
      </c>
      <c r="E36" s="136"/>
      <c r="F36" s="59">
        <v>1287</v>
      </c>
      <c r="G36" s="136"/>
      <c r="H36" s="59">
        <v>1388</v>
      </c>
      <c r="I36" s="37"/>
    </row>
    <row r="37" spans="1:9" ht="9" customHeight="1">
      <c r="A37" s="2"/>
      <c r="B37" s="69"/>
      <c r="C37" s="69"/>
      <c r="D37" s="69"/>
      <c r="E37" s="69"/>
      <c r="F37" s="69"/>
      <c r="G37" s="69"/>
      <c r="H37" s="2"/>
      <c r="I37" s="37"/>
    </row>
    <row r="38" spans="1:9" ht="14.25">
      <c r="A38" s="2"/>
      <c r="B38" s="122" t="s">
        <v>20</v>
      </c>
      <c r="C38" s="123"/>
      <c r="D38" s="123"/>
      <c r="E38" s="123"/>
      <c r="F38" s="123"/>
      <c r="G38" s="123"/>
      <c r="H38" s="123"/>
      <c r="I38" s="37"/>
    </row>
    <row r="39" spans="1:9" ht="6.75" customHeight="1">
      <c r="A39" s="2"/>
      <c r="B39" s="61"/>
      <c r="C39" s="61"/>
      <c r="D39" s="63"/>
      <c r="E39" s="63"/>
      <c r="F39" s="63"/>
      <c r="G39" s="63"/>
      <c r="H39" s="136"/>
      <c r="I39" s="37"/>
    </row>
    <row r="40" spans="1:9" ht="14.25">
      <c r="A40" s="2" t="s">
        <v>9</v>
      </c>
      <c r="B40" s="2">
        <v>382</v>
      </c>
      <c r="C40" s="2"/>
      <c r="D40" s="2">
        <v>130</v>
      </c>
      <c r="E40" s="2"/>
      <c r="F40" s="2">
        <v>130</v>
      </c>
      <c r="G40" s="2"/>
      <c r="H40" s="2">
        <v>27</v>
      </c>
      <c r="I40" s="37"/>
    </row>
    <row r="41" spans="1:9" ht="14.25">
      <c r="A41" s="2" t="s">
        <v>10</v>
      </c>
      <c r="B41" s="2">
        <v>547</v>
      </c>
      <c r="C41" s="59"/>
      <c r="D41" s="2">
        <v>367</v>
      </c>
      <c r="E41" s="2"/>
      <c r="F41" s="2">
        <v>332</v>
      </c>
      <c r="G41" s="2"/>
      <c r="H41" s="2">
        <v>500</v>
      </c>
      <c r="I41" s="37"/>
    </row>
    <row r="42" spans="1:9" ht="14.25">
      <c r="A42" s="2" t="s">
        <v>11</v>
      </c>
      <c r="B42" s="59">
        <v>930</v>
      </c>
      <c r="C42" s="59"/>
      <c r="D42" s="59">
        <v>502</v>
      </c>
      <c r="E42" s="2"/>
      <c r="F42" s="59">
        <v>467</v>
      </c>
      <c r="G42" s="2"/>
      <c r="H42" s="59">
        <v>532</v>
      </c>
      <c r="I42" s="37"/>
    </row>
    <row r="43" spans="1:9" ht="14.25">
      <c r="A43" s="2" t="s">
        <v>12</v>
      </c>
      <c r="B43" s="2">
        <v>15</v>
      </c>
      <c r="C43" s="59"/>
      <c r="D43" s="2">
        <v>15</v>
      </c>
      <c r="E43" s="2"/>
      <c r="F43" s="2">
        <v>15</v>
      </c>
      <c r="G43" s="2"/>
      <c r="H43" s="2">
        <v>15</v>
      </c>
      <c r="I43" s="37"/>
    </row>
    <row r="44" spans="1:9" ht="14.25">
      <c r="A44" s="2" t="s">
        <v>13</v>
      </c>
      <c r="B44" s="2">
        <v>785</v>
      </c>
      <c r="C44" s="59"/>
      <c r="D44" s="2">
        <v>425</v>
      </c>
      <c r="E44" s="2"/>
      <c r="F44" s="2">
        <v>425</v>
      </c>
      <c r="G44" s="2"/>
      <c r="H44" s="2">
        <v>460</v>
      </c>
      <c r="I44" s="37"/>
    </row>
    <row r="45" spans="1:9" ht="14.25">
      <c r="A45" s="2" t="s">
        <v>14</v>
      </c>
      <c r="B45" s="2">
        <v>800</v>
      </c>
      <c r="C45" s="59"/>
      <c r="D45" s="2">
        <v>440</v>
      </c>
      <c r="E45" s="2"/>
      <c r="F45" s="2">
        <v>440</v>
      </c>
      <c r="G45" s="2"/>
      <c r="H45" s="2">
        <v>475</v>
      </c>
      <c r="I45" s="37"/>
    </row>
    <row r="46" spans="1:9" ht="14.25">
      <c r="A46" s="2" t="s">
        <v>15</v>
      </c>
      <c r="B46" s="2">
        <v>130</v>
      </c>
      <c r="C46" s="2"/>
      <c r="D46" s="2">
        <v>62</v>
      </c>
      <c r="E46" s="2"/>
      <c r="F46" s="2">
        <v>27</v>
      </c>
      <c r="G46" s="2"/>
      <c r="H46" s="2">
        <v>57</v>
      </c>
      <c r="I46" s="37"/>
    </row>
    <row r="47" spans="1:9" ht="7.5" customHeight="1">
      <c r="A47" s="2"/>
      <c r="B47" s="2"/>
      <c r="C47" s="2"/>
      <c r="D47" s="2"/>
      <c r="E47" s="2"/>
      <c r="F47" s="136"/>
      <c r="G47" s="136"/>
      <c r="H47" s="136"/>
      <c r="I47" s="37"/>
    </row>
    <row r="48" spans="1:9" ht="14.25">
      <c r="A48" s="2"/>
      <c r="B48" s="122" t="s">
        <v>16</v>
      </c>
      <c r="C48" s="123"/>
      <c r="D48" s="123"/>
      <c r="E48" s="123"/>
      <c r="F48" s="123"/>
      <c r="G48" s="123"/>
      <c r="H48" s="123"/>
      <c r="I48" s="37"/>
    </row>
    <row r="49" spans="1:9" s="1" customFormat="1" ht="8.25" customHeight="1">
      <c r="A49" s="2"/>
      <c r="B49" s="61"/>
      <c r="C49" s="61"/>
      <c r="D49" s="50"/>
      <c r="E49" s="50"/>
      <c r="F49" s="67"/>
      <c r="G49" s="67"/>
      <c r="H49" s="2"/>
      <c r="I49" s="37"/>
    </row>
    <row r="50" spans="1:9" ht="14.25">
      <c r="A50" s="48" t="s">
        <v>17</v>
      </c>
      <c r="B50" s="70">
        <v>16.3</v>
      </c>
      <c r="C50" s="71"/>
      <c r="D50" s="70">
        <v>14.1</v>
      </c>
      <c r="E50" s="135"/>
      <c r="F50" s="70">
        <v>6.1</v>
      </c>
      <c r="G50" s="135"/>
      <c r="H50" s="70">
        <v>12</v>
      </c>
      <c r="I50" s="37"/>
    </row>
    <row r="51" spans="1:9" ht="3.75" customHeight="1">
      <c r="A51" s="2"/>
      <c r="B51" s="65"/>
      <c r="C51" s="65"/>
      <c r="D51" s="67"/>
      <c r="E51" s="67"/>
      <c r="F51" s="67"/>
      <c r="G51" s="67"/>
      <c r="H51" s="67"/>
      <c r="I51" s="37"/>
    </row>
    <row r="52" spans="1:9" ht="13.5" customHeight="1">
      <c r="A52" s="2" t="s">
        <v>36</v>
      </c>
      <c r="B52" s="72"/>
      <c r="C52" s="72"/>
      <c r="D52" s="72"/>
      <c r="E52" s="72"/>
      <c r="F52" s="72"/>
      <c r="G52" s="72"/>
      <c r="H52" s="72"/>
      <c r="I52" s="37"/>
    </row>
    <row r="53" spans="1:9" ht="13.5" customHeight="1">
      <c r="A53" s="2" t="s">
        <v>21</v>
      </c>
      <c r="B53" s="72"/>
      <c r="C53" s="72"/>
      <c r="D53" s="72"/>
      <c r="E53" s="72"/>
      <c r="F53" s="72"/>
      <c r="G53" s="72"/>
      <c r="H53" s="72"/>
      <c r="I53" s="37"/>
    </row>
    <row r="54" spans="1:9" ht="6.75" customHeight="1">
      <c r="A54" s="136"/>
      <c r="B54" s="136"/>
      <c r="C54" s="136"/>
      <c r="D54" s="136"/>
      <c r="E54" s="136"/>
      <c r="F54" s="136"/>
      <c r="G54" s="136"/>
      <c r="H54" s="136"/>
      <c r="I54" s="37"/>
    </row>
    <row r="55" spans="1:9" ht="13.5" customHeight="1">
      <c r="A55" s="2" t="s">
        <v>22</v>
      </c>
      <c r="B55" s="136"/>
      <c r="C55" s="136"/>
      <c r="D55" s="136"/>
      <c r="E55" s="136"/>
      <c r="F55" s="136"/>
      <c r="G55" s="136"/>
      <c r="H55" s="136"/>
      <c r="I55" s="37"/>
    </row>
    <row r="56" spans="1:9" ht="6.75" customHeight="1">
      <c r="A56" s="2"/>
      <c r="B56" s="136"/>
      <c r="C56" s="136"/>
      <c r="D56" s="136"/>
      <c r="E56" s="136"/>
      <c r="F56" s="136"/>
      <c r="G56" s="136"/>
      <c r="H56" s="136"/>
      <c r="I56" s="37"/>
    </row>
    <row r="57" spans="1:9" ht="13.5" customHeight="1">
      <c r="A57" s="2" t="s">
        <v>236</v>
      </c>
      <c r="B57" s="2"/>
      <c r="C57" s="136"/>
      <c r="D57" s="136"/>
      <c r="E57" s="136"/>
      <c r="F57" s="136"/>
      <c r="G57" s="136"/>
      <c r="H57" s="136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196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51"/>
      <c r="E2" s="51"/>
      <c r="F2" s="51" t="s">
        <v>221</v>
      </c>
      <c r="G2" s="137"/>
      <c r="H2" s="52" t="s">
        <v>235</v>
      </c>
      <c r="I2" s="37"/>
    </row>
    <row r="3" spans="1:9" s="1" customFormat="1" ht="14.25">
      <c r="A3" s="53" t="s">
        <v>1</v>
      </c>
      <c r="B3" s="55" t="s">
        <v>215</v>
      </c>
      <c r="C3" s="54"/>
      <c r="D3" s="55" t="s">
        <v>209</v>
      </c>
      <c r="E3" s="135"/>
      <c r="F3" s="55" t="s">
        <v>222</v>
      </c>
      <c r="G3" s="135"/>
      <c r="H3" s="55" t="s">
        <v>222</v>
      </c>
      <c r="I3" s="37"/>
    </row>
    <row r="4" spans="1:9" s="1" customFormat="1" ht="8.25" customHeight="1">
      <c r="A4" s="56"/>
      <c r="B4" s="57"/>
      <c r="C4" s="57"/>
      <c r="D4" s="57"/>
      <c r="E4" s="57"/>
      <c r="F4" s="57"/>
      <c r="G4" s="57"/>
      <c r="H4" s="57"/>
      <c r="I4" s="3"/>
    </row>
    <row r="5" spans="1:9" s="1" customFormat="1" ht="14.25">
      <c r="A5" s="2"/>
      <c r="B5" s="122" t="s">
        <v>23</v>
      </c>
      <c r="C5" s="122"/>
      <c r="D5" s="122"/>
      <c r="E5" s="122"/>
      <c r="F5" s="122"/>
      <c r="G5" s="122"/>
      <c r="H5" s="122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73">
        <v>97.65</v>
      </c>
      <c r="C8" s="73"/>
      <c r="D8" s="73">
        <v>87.35</v>
      </c>
      <c r="E8" s="73"/>
      <c r="F8" s="73">
        <v>88.07</v>
      </c>
      <c r="G8" s="73"/>
      <c r="H8" s="73">
        <v>83.65</v>
      </c>
      <c r="I8" s="4"/>
    </row>
    <row r="9" spans="1:9" s="1" customFormat="1" ht="14.25">
      <c r="A9" s="2" t="s">
        <v>27</v>
      </c>
      <c r="B9" s="73">
        <v>90.4</v>
      </c>
      <c r="C9" s="73"/>
      <c r="D9" s="73">
        <v>84.2</v>
      </c>
      <c r="E9" s="73"/>
      <c r="F9" s="73">
        <v>84.92</v>
      </c>
      <c r="G9" s="73"/>
      <c r="H9" s="73">
        <v>80.25</v>
      </c>
      <c r="I9" s="4"/>
    </row>
    <row r="10" spans="1:9" s="1" customFormat="1" ht="14.25">
      <c r="A10" s="2" t="s">
        <v>28</v>
      </c>
      <c r="B10" s="136"/>
      <c r="C10" s="73"/>
      <c r="D10" s="136"/>
      <c r="E10" s="136"/>
      <c r="F10" s="136"/>
      <c r="G10" s="136"/>
      <c r="H10" s="136"/>
      <c r="I10" s="4"/>
    </row>
    <row r="11" spans="1:9" s="1" customFormat="1" ht="14.25">
      <c r="A11" s="2" t="s">
        <v>26</v>
      </c>
      <c r="B11" s="73">
        <v>111.48</v>
      </c>
      <c r="C11" s="2"/>
      <c r="D11" s="73">
        <v>120.2</v>
      </c>
      <c r="E11" s="73"/>
      <c r="F11" s="73">
        <v>118.45</v>
      </c>
      <c r="G11" s="73"/>
      <c r="H11" s="73">
        <v>121.06</v>
      </c>
      <c r="I11" s="4"/>
    </row>
    <row r="12" spans="1:9" s="1" customFormat="1" ht="14.25">
      <c r="A12" s="2" t="s">
        <v>27</v>
      </c>
      <c r="B12" s="73">
        <v>96.87</v>
      </c>
      <c r="C12" s="2"/>
      <c r="D12" s="73">
        <v>102.57</v>
      </c>
      <c r="E12" s="73"/>
      <c r="F12" s="73">
        <v>100.92</v>
      </c>
      <c r="G12" s="73"/>
      <c r="H12" s="73">
        <v>104.56</v>
      </c>
      <c r="I12" s="4"/>
    </row>
    <row r="13" spans="1:9" s="1" customFormat="1" ht="14.25">
      <c r="A13" s="2" t="s">
        <v>29</v>
      </c>
      <c r="B13" s="136"/>
      <c r="C13" s="2"/>
      <c r="D13" s="136"/>
      <c r="E13" s="136"/>
      <c r="F13" s="136"/>
      <c r="G13" s="136"/>
      <c r="H13" s="136"/>
      <c r="I13" s="4"/>
    </row>
    <row r="14" spans="1:9" s="1" customFormat="1" ht="14.25">
      <c r="A14" s="2" t="s">
        <v>26</v>
      </c>
      <c r="B14" s="73">
        <v>49.08</v>
      </c>
      <c r="C14" s="2"/>
      <c r="D14" s="73">
        <v>45.8</v>
      </c>
      <c r="E14" s="73"/>
      <c r="F14" s="73">
        <v>45.47</v>
      </c>
      <c r="G14" s="73"/>
      <c r="H14" s="73">
        <v>47.56</v>
      </c>
      <c r="I14" s="37"/>
    </row>
    <row r="15" spans="1:9" s="1" customFormat="1" ht="14.25">
      <c r="A15" s="2" t="s">
        <v>27</v>
      </c>
      <c r="B15" s="73">
        <v>49.08</v>
      </c>
      <c r="C15" s="2"/>
      <c r="D15" s="73">
        <v>45.8</v>
      </c>
      <c r="E15" s="73"/>
      <c r="F15" s="73">
        <v>45.46</v>
      </c>
      <c r="G15" s="73"/>
      <c r="H15" s="73">
        <v>47.56</v>
      </c>
      <c r="I15" s="37"/>
    </row>
    <row r="16" spans="1:9" s="1" customFormat="1" ht="9" customHeight="1">
      <c r="A16" s="2"/>
      <c r="B16" s="136"/>
      <c r="C16" s="2"/>
      <c r="D16" s="136"/>
      <c r="E16" s="136"/>
      <c r="F16" s="136"/>
      <c r="G16" s="136"/>
      <c r="H16" s="136"/>
      <c r="I16" s="4"/>
    </row>
    <row r="17" spans="1:9" s="1" customFormat="1" ht="14.25">
      <c r="A17" s="2" t="s">
        <v>30</v>
      </c>
      <c r="B17" s="73"/>
      <c r="C17" s="2"/>
      <c r="D17" s="73"/>
      <c r="E17" s="73"/>
      <c r="F17" s="73"/>
      <c r="G17" s="73"/>
      <c r="H17" s="73"/>
      <c r="I17" s="4"/>
    </row>
    <row r="18" spans="1:9" s="1" customFormat="1" ht="14.25">
      <c r="A18" s="2" t="s">
        <v>31</v>
      </c>
      <c r="B18" s="73"/>
      <c r="C18" s="2"/>
      <c r="D18" s="73"/>
      <c r="E18" s="73"/>
      <c r="F18" s="73"/>
      <c r="G18" s="73"/>
      <c r="H18" s="73"/>
      <c r="I18" s="4"/>
    </row>
    <row r="19" spans="1:9" s="1" customFormat="1" ht="14.25">
      <c r="A19" s="2" t="s">
        <v>26</v>
      </c>
      <c r="B19" s="73">
        <v>121.69</v>
      </c>
      <c r="C19" s="2"/>
      <c r="D19" s="73">
        <v>124.07</v>
      </c>
      <c r="E19" s="73"/>
      <c r="F19" s="73">
        <v>122.94</v>
      </c>
      <c r="G19" s="73"/>
      <c r="H19" s="73">
        <v>121.99</v>
      </c>
      <c r="I19" s="4"/>
    </row>
    <row r="20" spans="1:9" s="1" customFormat="1" ht="14.25">
      <c r="A20" s="2" t="s">
        <v>27</v>
      </c>
      <c r="B20" s="73">
        <v>119.29</v>
      </c>
      <c r="C20" s="2"/>
      <c r="D20" s="73">
        <v>121.52</v>
      </c>
      <c r="E20" s="73"/>
      <c r="F20" s="73">
        <v>120.39</v>
      </c>
      <c r="G20" s="73"/>
      <c r="H20" s="73">
        <v>119.49</v>
      </c>
      <c r="I20" s="4"/>
    </row>
    <row r="21" spans="1:9" s="1" customFormat="1" ht="14.25">
      <c r="A21" s="2" t="s">
        <v>32</v>
      </c>
      <c r="B21" s="73"/>
      <c r="C21" s="73"/>
      <c r="D21" s="73"/>
      <c r="E21" s="73"/>
      <c r="F21" s="73"/>
      <c r="G21" s="73"/>
      <c r="H21" s="73"/>
      <c r="I21" s="4"/>
    </row>
    <row r="22" spans="1:9" s="1" customFormat="1" ht="14.25">
      <c r="A22" s="2" t="s">
        <v>26</v>
      </c>
      <c r="B22" s="73">
        <v>48.51</v>
      </c>
      <c r="C22" s="73"/>
      <c r="D22" s="73">
        <v>45.83</v>
      </c>
      <c r="E22" s="73"/>
      <c r="F22" s="73">
        <v>45.54</v>
      </c>
      <c r="G22" s="73"/>
      <c r="H22" s="73">
        <v>47.56</v>
      </c>
      <c r="I22" s="4"/>
    </row>
    <row r="23" spans="1:9" s="1" customFormat="1" ht="14.25">
      <c r="A23" s="2" t="s">
        <v>27</v>
      </c>
      <c r="B23" s="73">
        <v>32.14</v>
      </c>
      <c r="C23" s="73"/>
      <c r="D23" s="73">
        <v>31.08</v>
      </c>
      <c r="E23" s="73"/>
      <c r="F23" s="73">
        <v>30.79</v>
      </c>
      <c r="G23" s="73"/>
      <c r="H23" s="73">
        <v>33.06</v>
      </c>
      <c r="I23" s="4"/>
    </row>
    <row r="24" spans="1:9" s="1" customFormat="1" ht="14.25">
      <c r="A24" s="2" t="s">
        <v>33</v>
      </c>
      <c r="B24" s="136"/>
      <c r="C24" s="73"/>
      <c r="D24" s="136"/>
      <c r="E24" s="136"/>
      <c r="F24" s="136"/>
      <c r="G24" s="136"/>
      <c r="H24" s="136"/>
      <c r="I24" s="4"/>
    </row>
    <row r="25" spans="1:9" s="1" customFormat="1" ht="14.25">
      <c r="A25" s="2" t="s">
        <v>26</v>
      </c>
      <c r="B25" s="73">
        <v>88.07</v>
      </c>
      <c r="C25" s="73"/>
      <c r="D25" s="73">
        <v>83.38</v>
      </c>
      <c r="E25" s="73"/>
      <c r="F25" s="73">
        <v>83.65</v>
      </c>
      <c r="G25" s="73"/>
      <c r="H25" s="73">
        <v>82.82</v>
      </c>
      <c r="I25" s="37"/>
    </row>
    <row r="26" spans="1:9" s="1" customFormat="1" ht="14.25">
      <c r="A26" s="2" t="s">
        <v>27</v>
      </c>
      <c r="B26" s="73">
        <v>84.92</v>
      </c>
      <c r="C26" s="73"/>
      <c r="D26" s="73">
        <v>79.88</v>
      </c>
      <c r="E26" s="73"/>
      <c r="F26" s="73">
        <v>80.25</v>
      </c>
      <c r="G26" s="73"/>
      <c r="H26" s="73">
        <v>79.92</v>
      </c>
      <c r="I26" s="4"/>
    </row>
    <row r="27" spans="1:9" s="1" customFormat="1" ht="8.25" customHeight="1">
      <c r="A27" s="2"/>
      <c r="B27" s="73"/>
      <c r="C27" s="73"/>
      <c r="D27" s="58"/>
      <c r="E27" s="73"/>
      <c r="F27" s="73"/>
      <c r="G27" s="73"/>
      <c r="H27" s="58"/>
      <c r="I27" s="4"/>
    </row>
    <row r="28" spans="1:9" s="1" customFormat="1" ht="14.25">
      <c r="A28" s="2"/>
      <c r="B28" s="122" t="s">
        <v>34</v>
      </c>
      <c r="C28" s="122"/>
      <c r="D28" s="122"/>
      <c r="E28" s="122"/>
      <c r="F28" s="122"/>
      <c r="G28" s="122"/>
      <c r="H28" s="122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5">
        <v>72.4</v>
      </c>
      <c r="C30" s="67"/>
      <c r="D30" s="65">
        <v>67.2</v>
      </c>
      <c r="E30" s="136"/>
      <c r="F30" s="65">
        <v>68</v>
      </c>
      <c r="G30" s="136"/>
      <c r="H30" s="65">
        <v>67.9</v>
      </c>
      <c r="I30" s="4"/>
    </row>
    <row r="31" spans="1:9" s="1" customFormat="1" ht="14.25">
      <c r="A31" s="48" t="s">
        <v>27</v>
      </c>
      <c r="B31" s="70">
        <v>71.2</v>
      </c>
      <c r="C31" s="71"/>
      <c r="D31" s="70">
        <v>65.7</v>
      </c>
      <c r="E31" s="135"/>
      <c r="F31" s="70">
        <v>66.7</v>
      </c>
      <c r="G31" s="135"/>
      <c r="H31" s="70">
        <v>66.9</v>
      </c>
      <c r="I31" s="4"/>
    </row>
    <row r="32" spans="1:9" s="1" customFormat="1" ht="3.75" customHeight="1">
      <c r="A32" s="2"/>
      <c r="B32" s="65"/>
      <c r="C32" s="65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2"/>
      <c r="C33" s="72"/>
      <c r="D33" s="2"/>
      <c r="E33" s="2"/>
      <c r="F33" s="2"/>
      <c r="G33" s="2"/>
      <c r="H33" s="2"/>
      <c r="I33" s="37"/>
    </row>
    <row r="34" spans="1:9" ht="6.75" customHeight="1">
      <c r="A34" s="2"/>
      <c r="B34" s="72"/>
      <c r="C34" s="72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2"/>
      <c r="C35" s="72"/>
      <c r="D35" s="2"/>
      <c r="E35" s="2"/>
      <c r="F35" s="2"/>
      <c r="G35" s="2"/>
      <c r="H35" s="2"/>
      <c r="I35" s="37"/>
    </row>
    <row r="36" spans="1:9" ht="6.75" customHeight="1">
      <c r="A36" s="136"/>
      <c r="B36" s="136"/>
      <c r="C36" s="136"/>
      <c r="D36" s="136"/>
      <c r="E36" s="136"/>
      <c r="F36" s="136"/>
      <c r="G36" s="136"/>
      <c r="H36" s="136"/>
      <c r="I36" s="37"/>
    </row>
    <row r="37" spans="1:12" ht="13.5" customHeight="1">
      <c r="A37" s="2" t="s">
        <v>236</v>
      </c>
      <c r="B37" s="136"/>
      <c r="C37" s="136"/>
      <c r="D37" s="136"/>
      <c r="E37" s="136"/>
      <c r="F37" s="136"/>
      <c r="G37" s="136"/>
      <c r="H37" s="136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8" t="s">
        <v>197</v>
      </c>
      <c r="B1" s="48"/>
      <c r="C1" s="48"/>
      <c r="D1" s="48"/>
      <c r="E1" s="48"/>
      <c r="F1" s="37"/>
      <c r="G1" s="3"/>
    </row>
    <row r="2" spans="1:7" ht="14.25">
      <c r="A2" s="2"/>
      <c r="B2" s="57" t="s">
        <v>206</v>
      </c>
      <c r="C2" s="57" t="s">
        <v>207</v>
      </c>
      <c r="D2" s="57" t="s">
        <v>208</v>
      </c>
      <c r="E2" s="57" t="s">
        <v>208</v>
      </c>
      <c r="F2" s="37"/>
      <c r="G2" s="3"/>
    </row>
    <row r="3" spans="1:7" ht="14.25">
      <c r="A3" s="74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  <c r="G3" s="3"/>
    </row>
    <row r="4" spans="1:7" ht="9" customHeight="1">
      <c r="A4" s="2"/>
      <c r="B4" s="57"/>
      <c r="C4" s="57"/>
      <c r="D4" s="57"/>
      <c r="E4" s="57"/>
      <c r="F4" s="37"/>
      <c r="G4" s="3"/>
    </row>
    <row r="5" spans="1:7" ht="14.25">
      <c r="A5" s="2"/>
      <c r="B5" s="124" t="s">
        <v>47</v>
      </c>
      <c r="C5" s="124"/>
      <c r="D5" s="124"/>
      <c r="E5" s="124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59">
        <v>13645</v>
      </c>
      <c r="C7" s="59">
        <v>14312</v>
      </c>
      <c r="D7" s="59">
        <v>13176</v>
      </c>
      <c r="E7" s="59">
        <v>11199</v>
      </c>
      <c r="F7" s="5"/>
      <c r="G7" s="3"/>
    </row>
    <row r="8" spans="1:7" ht="14.25">
      <c r="A8" s="2" t="s">
        <v>50</v>
      </c>
      <c r="B8" s="69">
        <v>1963</v>
      </c>
      <c r="C8" s="69">
        <v>471</v>
      </c>
      <c r="D8" s="69">
        <v>251</v>
      </c>
      <c r="E8" s="69">
        <v>70</v>
      </c>
      <c r="F8" s="6"/>
      <c r="G8" s="3"/>
    </row>
    <row r="9" spans="1:7" ht="14.25">
      <c r="A9" s="2" t="s">
        <v>51</v>
      </c>
      <c r="B9" s="65">
        <v>3.8</v>
      </c>
      <c r="C9" s="65">
        <v>4.9</v>
      </c>
      <c r="D9" s="65">
        <v>4.9</v>
      </c>
      <c r="E9" s="65">
        <v>0.3</v>
      </c>
      <c r="F9" s="4"/>
      <c r="G9" s="3"/>
    </row>
    <row r="10" spans="1:7" ht="10.5" customHeight="1">
      <c r="A10" s="2"/>
      <c r="B10" s="2"/>
      <c r="C10" s="2"/>
      <c r="D10" s="2"/>
      <c r="E10" s="64"/>
      <c r="F10" s="37"/>
      <c r="G10" s="3"/>
    </row>
    <row r="11" spans="1:7" ht="14.25">
      <c r="A11" s="2"/>
      <c r="B11" s="123" t="s">
        <v>53</v>
      </c>
      <c r="C11" s="123"/>
      <c r="D11" s="123"/>
      <c r="E11" s="123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67">
        <v>444.5</v>
      </c>
      <c r="C13" s="67">
        <v>325.9</v>
      </c>
      <c r="D13" s="67">
        <v>424</v>
      </c>
      <c r="E13" s="67">
        <v>486</v>
      </c>
      <c r="F13" s="37"/>
      <c r="G13" s="3"/>
    </row>
    <row r="14" spans="1:7" ht="14.25">
      <c r="A14" s="2" t="s">
        <v>56</v>
      </c>
      <c r="B14" s="2">
        <v>228.8</v>
      </c>
      <c r="C14" s="2">
        <v>65.1</v>
      </c>
      <c r="D14" s="2">
        <v>94.6</v>
      </c>
      <c r="E14" s="65">
        <v>232.9</v>
      </c>
      <c r="F14" s="37"/>
      <c r="G14" s="3"/>
    </row>
    <row r="15" spans="1:7" ht="14.25">
      <c r="A15" s="2" t="s">
        <v>57</v>
      </c>
      <c r="B15" s="65">
        <v>215.7</v>
      </c>
      <c r="C15" s="65">
        <v>260.8</v>
      </c>
      <c r="D15" s="65">
        <v>329.4</v>
      </c>
      <c r="E15" s="65">
        <v>253</v>
      </c>
      <c r="F15" s="37"/>
      <c r="G15" s="3"/>
    </row>
    <row r="16" spans="1:7" ht="14.25">
      <c r="A16" s="2" t="s">
        <v>58</v>
      </c>
      <c r="B16" s="67">
        <v>444.5</v>
      </c>
      <c r="C16" s="67">
        <v>770.5</v>
      </c>
      <c r="D16" s="67">
        <v>1194.4</v>
      </c>
      <c r="E16" s="67">
        <v>1323.2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5">
        <v>54.1</v>
      </c>
      <c r="C18" s="65">
        <v>38.5</v>
      </c>
      <c r="D18" s="65">
        <v>16</v>
      </c>
      <c r="E18" s="65">
        <v>30.7</v>
      </c>
      <c r="F18" s="37"/>
      <c r="G18" s="3"/>
    </row>
    <row r="19" spans="1:7" ht="14.25">
      <c r="A19" s="2" t="s">
        <v>58</v>
      </c>
      <c r="B19" s="2">
        <v>54.1</v>
      </c>
      <c r="C19" s="2">
        <v>92.6</v>
      </c>
      <c r="D19" s="2">
        <v>108.6</v>
      </c>
      <c r="E19" s="67">
        <v>150.3</v>
      </c>
      <c r="F19" s="37"/>
      <c r="G19" s="3"/>
    </row>
    <row r="20" spans="1:7" ht="14.25">
      <c r="A20" s="2" t="s">
        <v>60</v>
      </c>
      <c r="B20" s="67">
        <v>0</v>
      </c>
      <c r="C20" s="67">
        <v>0</v>
      </c>
      <c r="D20" s="67">
        <v>0</v>
      </c>
      <c r="E20" s="67">
        <v>0</v>
      </c>
      <c r="F20" s="37"/>
      <c r="G20" s="3"/>
    </row>
    <row r="21" spans="1:7" ht="14.25">
      <c r="A21" s="48" t="s">
        <v>58</v>
      </c>
      <c r="B21" s="70">
        <v>0</v>
      </c>
      <c r="C21" s="70">
        <v>0</v>
      </c>
      <c r="D21" s="70">
        <v>0</v>
      </c>
      <c r="E21" s="70">
        <v>0</v>
      </c>
      <c r="F21" s="37"/>
      <c r="G21" s="3"/>
    </row>
    <row r="22" spans="1:7" ht="3.75" customHeight="1">
      <c r="A22" s="2"/>
      <c r="B22" s="65"/>
      <c r="C22" s="65"/>
      <c r="D22" s="65"/>
      <c r="E22" s="65"/>
      <c r="F22" s="37"/>
      <c r="G22" s="3"/>
    </row>
    <row r="23" spans="1:7" ht="13.5" customHeight="1">
      <c r="A23" s="2" t="s">
        <v>204</v>
      </c>
      <c r="B23" s="136"/>
      <c r="C23" s="136"/>
      <c r="D23" s="2"/>
      <c r="E23" s="136"/>
      <c r="F23" s="37"/>
      <c r="G23" s="3"/>
    </row>
    <row r="24" spans="1:7" ht="6.75" customHeight="1">
      <c r="A24" s="2"/>
      <c r="B24" s="136"/>
      <c r="C24" s="136"/>
      <c r="D24" s="2"/>
      <c r="E24" s="2"/>
      <c r="F24" s="37"/>
      <c r="G24" s="18"/>
    </row>
    <row r="25" spans="1:7" ht="13.5" customHeight="1">
      <c r="A25" s="2" t="s">
        <v>191</v>
      </c>
      <c r="B25" s="136"/>
      <c r="C25" s="136"/>
      <c r="D25" s="2"/>
      <c r="E25" s="136"/>
      <c r="F25" s="37"/>
      <c r="G25" s="3"/>
    </row>
    <row r="26" spans="1:7" ht="13.5" customHeight="1">
      <c r="A26" s="75" t="s">
        <v>216</v>
      </c>
      <c r="B26" s="75"/>
      <c r="C26" s="75"/>
      <c r="D26" s="75"/>
      <c r="E26" s="75"/>
      <c r="F26" s="37"/>
      <c r="G26" s="3"/>
    </row>
    <row r="27" spans="1:7" ht="6.75" customHeight="1">
      <c r="A27" s="136"/>
      <c r="B27" s="136"/>
      <c r="C27" s="136"/>
      <c r="D27" s="2"/>
      <c r="E27" s="136"/>
      <c r="F27" s="37"/>
      <c r="G27" s="3"/>
    </row>
    <row r="28" spans="1:6" ht="13.5" customHeight="1">
      <c r="A28" s="2" t="s">
        <v>236</v>
      </c>
      <c r="B28" s="136"/>
      <c r="C28" s="136"/>
      <c r="D28" s="2"/>
      <c r="E28" s="136"/>
      <c r="F28" s="35"/>
    </row>
    <row r="29" spans="1:6" ht="14.25">
      <c r="A29" s="4"/>
      <c r="B29" s="125"/>
      <c r="C29" s="125"/>
      <c r="D29" s="125"/>
      <c r="E29" s="125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6"/>
      <c r="B43" s="126"/>
      <c r="C43" s="126"/>
      <c r="D43" s="126"/>
      <c r="E43" s="126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6" t="s">
        <v>198</v>
      </c>
      <c r="B1" s="2"/>
      <c r="C1" s="2"/>
      <c r="D1" s="2"/>
      <c r="E1" s="2"/>
      <c r="F1" s="37"/>
    </row>
    <row r="2" spans="1:6" ht="14.25">
      <c r="A2" s="46"/>
      <c r="B2" s="47" t="s">
        <v>206</v>
      </c>
      <c r="C2" s="47" t="s">
        <v>207</v>
      </c>
      <c r="D2" s="47" t="s">
        <v>208</v>
      </c>
      <c r="E2" s="47" t="s">
        <v>208</v>
      </c>
      <c r="F2" s="37"/>
    </row>
    <row r="3" spans="1:6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4"/>
    </row>
    <row r="4" spans="1:6" ht="14.25">
      <c r="A4" s="56"/>
      <c r="B4" s="57"/>
      <c r="C4" s="57"/>
      <c r="D4" s="2"/>
      <c r="E4" s="57"/>
      <c r="F4" s="37"/>
    </row>
    <row r="5" spans="1:6" ht="14.25">
      <c r="A5" s="2"/>
      <c r="B5" s="127" t="s">
        <v>47</v>
      </c>
      <c r="C5" s="127"/>
      <c r="D5" s="127"/>
      <c r="E5" s="127"/>
      <c r="F5" s="20"/>
    </row>
    <row r="6" spans="1:6" ht="14.25">
      <c r="A6" s="2" t="s">
        <v>48</v>
      </c>
      <c r="B6" s="77"/>
      <c r="C6" s="77"/>
      <c r="D6" s="77"/>
      <c r="E6" s="77"/>
      <c r="F6" s="20"/>
    </row>
    <row r="7" spans="1:6" ht="14.25">
      <c r="A7" s="2" t="s">
        <v>61</v>
      </c>
      <c r="B7" s="57">
        <v>205</v>
      </c>
      <c r="C7" s="57">
        <v>199</v>
      </c>
      <c r="D7" s="57">
        <v>224</v>
      </c>
      <c r="E7" s="57">
        <v>215</v>
      </c>
      <c r="F7" s="20"/>
    </row>
    <row r="8" spans="1:6" ht="14.25">
      <c r="A8" s="2" t="s">
        <v>62</v>
      </c>
      <c r="B8" s="59">
        <v>1248</v>
      </c>
      <c r="C8" s="59">
        <v>1447</v>
      </c>
      <c r="D8" s="59">
        <v>1671</v>
      </c>
      <c r="E8" s="59">
        <v>1572</v>
      </c>
      <c r="F8" s="20"/>
    </row>
    <row r="9" spans="1:6" ht="14.25">
      <c r="A9" s="2" t="s">
        <v>63</v>
      </c>
      <c r="B9" s="64">
        <v>9.7</v>
      </c>
      <c r="C9" s="64">
        <v>9.9</v>
      </c>
      <c r="D9" s="64">
        <v>9.7</v>
      </c>
      <c r="E9" s="64">
        <v>9.4</v>
      </c>
      <c r="F9" s="20"/>
    </row>
    <row r="10" spans="1:6" ht="14.25">
      <c r="A10" s="2"/>
      <c r="B10" s="57"/>
      <c r="C10" s="57"/>
      <c r="D10" s="57"/>
      <c r="E10" s="57"/>
      <c r="F10" s="20"/>
    </row>
    <row r="11" spans="1:6" ht="14.25">
      <c r="A11" s="2" t="s">
        <v>64</v>
      </c>
      <c r="B11" s="57">
        <v>204</v>
      </c>
      <c r="C11" s="57">
        <v>198</v>
      </c>
      <c r="D11" s="57">
        <v>223</v>
      </c>
      <c r="E11" s="57">
        <v>214</v>
      </c>
      <c r="F11" s="20"/>
    </row>
    <row r="12" spans="1:6" ht="14.25">
      <c r="A12" s="2" t="s">
        <v>62</v>
      </c>
      <c r="B12" s="59">
        <v>1241</v>
      </c>
      <c r="C12" s="59">
        <v>1439</v>
      </c>
      <c r="D12" s="59">
        <v>1661</v>
      </c>
      <c r="E12" s="59">
        <v>1563</v>
      </c>
      <c r="F12" s="20"/>
    </row>
    <row r="13" spans="1:6" ht="14.25">
      <c r="A13" s="2" t="s">
        <v>63</v>
      </c>
      <c r="B13" s="57">
        <v>9.7</v>
      </c>
      <c r="C13" s="57">
        <v>9.9</v>
      </c>
      <c r="D13" s="57">
        <v>9.7</v>
      </c>
      <c r="E13" s="57">
        <v>9.3</v>
      </c>
      <c r="F13" s="20"/>
    </row>
    <row r="14" spans="1:6" ht="14.25">
      <c r="A14" s="2"/>
      <c r="B14" s="136"/>
      <c r="C14" s="136"/>
      <c r="D14" s="136"/>
      <c r="E14" s="136"/>
      <c r="F14" s="37"/>
    </row>
    <row r="15" spans="1:6" ht="14.25">
      <c r="A15" s="2" t="s">
        <v>65</v>
      </c>
      <c r="B15" s="59">
        <v>1044</v>
      </c>
      <c r="C15" s="59">
        <v>1352</v>
      </c>
      <c r="D15" s="59">
        <v>1743</v>
      </c>
      <c r="E15" s="59">
        <v>1555</v>
      </c>
      <c r="F15" s="39"/>
    </row>
    <row r="16" spans="1:6" ht="14.25">
      <c r="A16" s="2" t="s">
        <v>62</v>
      </c>
      <c r="B16" s="59">
        <v>4197</v>
      </c>
      <c r="C16" s="59">
        <v>5548</v>
      </c>
      <c r="D16" s="59">
        <v>7291</v>
      </c>
      <c r="E16" s="59">
        <v>10084</v>
      </c>
      <c r="F16" s="39"/>
    </row>
    <row r="17" spans="1:6" ht="14.25">
      <c r="A17" s="2" t="s">
        <v>66</v>
      </c>
      <c r="B17" s="59">
        <v>668</v>
      </c>
      <c r="C17" s="59">
        <v>451</v>
      </c>
      <c r="D17" s="59">
        <v>331</v>
      </c>
      <c r="E17" s="59">
        <v>359</v>
      </c>
      <c r="F17" s="40"/>
    </row>
    <row r="18" spans="1:6" ht="14.25">
      <c r="A18" s="2" t="s">
        <v>62</v>
      </c>
      <c r="B18" s="59">
        <v>1822</v>
      </c>
      <c r="C18" s="59">
        <v>2273</v>
      </c>
      <c r="D18" s="59">
        <v>2604</v>
      </c>
      <c r="E18" s="59">
        <v>1632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64">
        <v>47.4</v>
      </c>
      <c r="C20" s="64">
        <v>57.7</v>
      </c>
      <c r="D20" s="64">
        <v>49.4</v>
      </c>
      <c r="E20" s="64">
        <v>68.6</v>
      </c>
      <c r="F20" s="40"/>
    </row>
    <row r="21" spans="1:6" ht="14.25">
      <c r="A21" s="2" t="s">
        <v>62</v>
      </c>
      <c r="B21" s="64">
        <v>199.4</v>
      </c>
      <c r="C21" s="64">
        <v>257.2</v>
      </c>
      <c r="D21" s="64">
        <v>306.6</v>
      </c>
      <c r="E21" s="64">
        <v>530.7</v>
      </c>
      <c r="F21" s="40"/>
    </row>
    <row r="22" spans="1:6" ht="14.25">
      <c r="A22" s="2" t="s">
        <v>66</v>
      </c>
      <c r="B22" s="64">
        <v>5.7</v>
      </c>
      <c r="C22" s="64">
        <v>2.9</v>
      </c>
      <c r="D22" s="64">
        <v>17.6</v>
      </c>
      <c r="E22" s="64">
        <v>0</v>
      </c>
      <c r="F22" s="40"/>
    </row>
    <row r="23" spans="1:6" ht="14.25">
      <c r="A23" s="2" t="s">
        <v>62</v>
      </c>
      <c r="B23" s="64">
        <v>11.2</v>
      </c>
      <c r="C23" s="64">
        <v>14.1</v>
      </c>
      <c r="D23" s="64">
        <v>31.7</v>
      </c>
      <c r="E23" s="64">
        <v>1.1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29" t="s">
        <v>53</v>
      </c>
      <c r="C25" s="129"/>
      <c r="D25" s="129"/>
      <c r="E25" s="129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576.9</v>
      </c>
      <c r="C27" s="21">
        <v>330.7</v>
      </c>
      <c r="D27" s="21">
        <v>733.5</v>
      </c>
      <c r="E27" s="21">
        <v>277.9</v>
      </c>
      <c r="F27" s="37"/>
    </row>
    <row r="28" spans="1:6" ht="14.25">
      <c r="A28" s="2" t="s">
        <v>68</v>
      </c>
      <c r="B28" s="21">
        <v>576.9</v>
      </c>
      <c r="C28" s="21">
        <v>907.6</v>
      </c>
      <c r="D28" s="21">
        <v>1641.1</v>
      </c>
      <c r="E28" s="21">
        <v>1306.5</v>
      </c>
      <c r="F28" s="37"/>
    </row>
    <row r="29" spans="1:6" ht="14.25">
      <c r="A29" s="2" t="s">
        <v>70</v>
      </c>
      <c r="B29" s="64">
        <v>83.4</v>
      </c>
      <c r="C29" s="64">
        <v>70.4</v>
      </c>
      <c r="D29" s="64">
        <v>68.4</v>
      </c>
      <c r="E29" s="64">
        <v>67.6</v>
      </c>
      <c r="F29" s="37"/>
    </row>
    <row r="30" spans="1:6" ht="14.25">
      <c r="A30" s="2" t="s">
        <v>68</v>
      </c>
      <c r="B30" s="64">
        <v>83.4</v>
      </c>
      <c r="C30" s="64">
        <v>153.8</v>
      </c>
      <c r="D30" s="64">
        <v>222.2</v>
      </c>
      <c r="E30" s="64">
        <v>151.1</v>
      </c>
      <c r="F30" s="37"/>
    </row>
    <row r="31" spans="1:6" ht="14.25">
      <c r="A31" s="2" t="s">
        <v>71</v>
      </c>
      <c r="B31" s="64">
        <v>0</v>
      </c>
      <c r="C31" s="64">
        <v>0</v>
      </c>
      <c r="D31" s="64">
        <v>44.5</v>
      </c>
      <c r="E31" s="64">
        <v>92.4</v>
      </c>
      <c r="F31" s="37"/>
    </row>
    <row r="32" spans="1:6" ht="14.25">
      <c r="A32" s="48" t="s">
        <v>68</v>
      </c>
      <c r="B32" s="78">
        <v>0</v>
      </c>
      <c r="C32" s="78">
        <v>0</v>
      </c>
      <c r="D32" s="78">
        <v>44.5</v>
      </c>
      <c r="E32" s="78">
        <v>123.6</v>
      </c>
      <c r="F32" s="37"/>
    </row>
    <row r="33" spans="1:6" ht="3.75" customHeight="1">
      <c r="A33" s="2"/>
      <c r="B33" s="59"/>
      <c r="C33" s="59"/>
      <c r="D33" s="59"/>
      <c r="E33" s="59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136"/>
      <c r="C35" s="136"/>
      <c r="D35" s="136"/>
      <c r="E35" s="136"/>
      <c r="F35" s="41"/>
    </row>
    <row r="36" spans="1:6" ht="6.75" customHeight="1">
      <c r="A36" s="2"/>
      <c r="B36" s="136"/>
      <c r="C36" s="136"/>
      <c r="D36" s="136"/>
      <c r="E36" s="136"/>
      <c r="F36" s="41"/>
    </row>
    <row r="37" spans="1:6" ht="13.5" customHeight="1">
      <c r="A37" s="130" t="s">
        <v>217</v>
      </c>
      <c r="B37" s="130"/>
      <c r="C37" s="130"/>
      <c r="D37" s="130"/>
      <c r="E37" s="130"/>
      <c r="F37" s="37"/>
    </row>
    <row r="38" spans="1:6" ht="13.5" customHeight="1">
      <c r="A38" s="2" t="s">
        <v>218</v>
      </c>
      <c r="B38" s="79"/>
      <c r="C38" s="79"/>
      <c r="D38" s="79"/>
      <c r="E38" s="79"/>
      <c r="F38" s="42"/>
    </row>
    <row r="39" spans="1:6" ht="6.75" customHeight="1">
      <c r="A39" s="2"/>
      <c r="B39" s="79"/>
      <c r="C39" s="79"/>
      <c r="D39" s="79"/>
      <c r="E39" s="79"/>
      <c r="F39" s="42"/>
    </row>
    <row r="40" spans="1:6" ht="13.5" customHeight="1">
      <c r="A40" s="2" t="s">
        <v>236</v>
      </c>
      <c r="B40" s="79"/>
      <c r="C40" s="79"/>
      <c r="D40" s="79"/>
      <c r="E40" s="79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8"/>
      <c r="B48" s="128"/>
      <c r="C48" s="128"/>
      <c r="D48" s="128"/>
      <c r="E48" s="128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8" t="s">
        <v>199</v>
      </c>
      <c r="B1" s="109"/>
      <c r="C1" s="110"/>
      <c r="D1" s="48"/>
      <c r="E1" s="48"/>
      <c r="F1" s="37"/>
    </row>
    <row r="2" spans="1:6" ht="14.25">
      <c r="A2" s="2"/>
      <c r="B2" s="57" t="s">
        <v>207</v>
      </c>
      <c r="C2" s="57" t="s">
        <v>208</v>
      </c>
      <c r="D2" s="57" t="s">
        <v>209</v>
      </c>
      <c r="E2" s="57" t="s">
        <v>209</v>
      </c>
      <c r="F2" s="37"/>
    </row>
    <row r="3" spans="1:6" ht="14.25">
      <c r="A3" s="53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</row>
    <row r="4" spans="1:6" ht="14.25">
      <c r="A4" s="56"/>
      <c r="B4" s="57"/>
      <c r="C4" s="57"/>
      <c r="D4" s="57"/>
      <c r="E4" s="57"/>
      <c r="F4" s="37"/>
    </row>
    <row r="5" spans="1:6" ht="14.25">
      <c r="A5" s="56"/>
      <c r="B5" s="123" t="s">
        <v>73</v>
      </c>
      <c r="C5" s="123"/>
      <c r="D5" s="123"/>
      <c r="E5" s="123"/>
      <c r="F5" s="37"/>
    </row>
    <row r="6" spans="1:6" ht="14.25">
      <c r="A6" s="2" t="s">
        <v>74</v>
      </c>
      <c r="B6" s="80"/>
      <c r="C6" s="2"/>
      <c r="D6" s="2"/>
      <c r="E6" s="2"/>
      <c r="F6" s="37"/>
    </row>
    <row r="7" spans="1:6" ht="14.25">
      <c r="A7" s="2" t="s">
        <v>75</v>
      </c>
      <c r="B7" s="73">
        <v>115.52</v>
      </c>
      <c r="C7" s="73">
        <v>118.13</v>
      </c>
      <c r="D7" s="73">
        <v>132.78</v>
      </c>
      <c r="E7" s="73">
        <v>69.32</v>
      </c>
      <c r="F7" s="37"/>
    </row>
    <row r="8" spans="1:6" ht="14.25">
      <c r="A8" s="2" t="s">
        <v>76</v>
      </c>
      <c r="B8" s="73">
        <v>120.09</v>
      </c>
      <c r="C8" s="73">
        <v>123.02</v>
      </c>
      <c r="D8" s="73">
        <v>134.25</v>
      </c>
      <c r="E8" s="73">
        <v>79.89</v>
      </c>
      <c r="F8" s="43"/>
    </row>
    <row r="9" spans="1:6" ht="14.25">
      <c r="A9" s="2" t="s">
        <v>77</v>
      </c>
      <c r="B9" s="73">
        <v>300</v>
      </c>
      <c r="C9" s="73">
        <v>300</v>
      </c>
      <c r="D9" s="73">
        <v>300</v>
      </c>
      <c r="E9" s="73">
        <v>139</v>
      </c>
      <c r="F9" s="43"/>
    </row>
    <row r="10" spans="1:6" ht="14.25">
      <c r="A10" s="2" t="s">
        <v>78</v>
      </c>
      <c r="B10" s="136"/>
      <c r="C10" s="136"/>
      <c r="D10" s="136"/>
      <c r="E10" s="2"/>
      <c r="F10" s="43"/>
    </row>
    <row r="11" spans="1:6" ht="14.25">
      <c r="A11" s="2" t="s">
        <v>79</v>
      </c>
      <c r="B11" s="81">
        <v>99.7</v>
      </c>
      <c r="C11" s="81">
        <v>102</v>
      </c>
      <c r="D11" s="81" t="s">
        <v>52</v>
      </c>
      <c r="E11" s="81">
        <v>71.1</v>
      </c>
      <c r="F11" s="43"/>
    </row>
    <row r="12" spans="1:6" ht="14.25">
      <c r="A12" s="80"/>
      <c r="B12" s="136"/>
      <c r="C12" s="136"/>
      <c r="D12" s="136"/>
      <c r="E12" s="2"/>
      <c r="F12" s="4"/>
    </row>
    <row r="13" spans="1:6" ht="14.25">
      <c r="A13" s="2" t="s">
        <v>80</v>
      </c>
      <c r="B13" s="136"/>
      <c r="C13" s="136"/>
      <c r="D13" s="136"/>
      <c r="E13" s="2"/>
      <c r="F13" s="4"/>
    </row>
    <row r="14" spans="1:6" ht="14.25">
      <c r="A14" s="2" t="s">
        <v>81</v>
      </c>
      <c r="B14" s="73">
        <v>138.41</v>
      </c>
      <c r="C14" s="73">
        <v>141.65</v>
      </c>
      <c r="D14" s="73">
        <v>157.11</v>
      </c>
      <c r="E14" s="73">
        <v>90.57</v>
      </c>
      <c r="F14" s="17"/>
    </row>
    <row r="15" spans="1:6" ht="14.25">
      <c r="A15" s="2" t="s">
        <v>82</v>
      </c>
      <c r="B15" s="73">
        <v>141.31</v>
      </c>
      <c r="C15" s="73">
        <v>143.9</v>
      </c>
      <c r="D15" s="73">
        <v>158.5</v>
      </c>
      <c r="E15" s="73">
        <v>93.75</v>
      </c>
      <c r="F15" s="17"/>
    </row>
    <row r="16" spans="1:6" ht="14.25">
      <c r="A16" s="2" t="s">
        <v>83</v>
      </c>
      <c r="B16" s="73">
        <v>140.81</v>
      </c>
      <c r="C16" s="73">
        <v>143.4</v>
      </c>
      <c r="D16" s="73">
        <v>158</v>
      </c>
      <c r="E16" s="73">
        <v>93.25</v>
      </c>
      <c r="F16" s="43"/>
    </row>
    <row r="17" spans="1:6" ht="14.25">
      <c r="A17" s="2" t="s">
        <v>84</v>
      </c>
      <c r="B17" s="81" t="s">
        <v>85</v>
      </c>
      <c r="C17" s="81" t="s">
        <v>85</v>
      </c>
      <c r="D17" s="81" t="s">
        <v>85</v>
      </c>
      <c r="E17" s="81" t="s">
        <v>85</v>
      </c>
      <c r="F17" s="43"/>
    </row>
    <row r="18" spans="1:6" ht="14.25">
      <c r="A18" s="2"/>
      <c r="B18" s="2"/>
      <c r="C18" s="2"/>
      <c r="D18" s="2"/>
      <c r="E18" s="82"/>
      <c r="F18" s="4"/>
    </row>
    <row r="19" spans="1:6" ht="14.25">
      <c r="A19" s="2"/>
      <c r="B19" s="123" t="s">
        <v>86</v>
      </c>
      <c r="C19" s="123"/>
      <c r="D19" s="123"/>
      <c r="E19" s="123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1" t="s">
        <v>85</v>
      </c>
      <c r="C21" s="81" t="s">
        <v>85</v>
      </c>
      <c r="D21" s="81">
        <v>2.22</v>
      </c>
      <c r="E21" s="81" t="s">
        <v>85</v>
      </c>
      <c r="F21" s="37"/>
    </row>
    <row r="22" spans="1:6" ht="14.25">
      <c r="A22" s="2" t="s">
        <v>89</v>
      </c>
      <c r="B22" s="81">
        <v>3.08</v>
      </c>
      <c r="C22" s="81">
        <v>3.11</v>
      </c>
      <c r="D22" s="81">
        <v>2.73</v>
      </c>
      <c r="E22" s="81" t="s">
        <v>85</v>
      </c>
      <c r="F22" s="37"/>
    </row>
    <row r="23" spans="1:6" ht="14.25">
      <c r="A23" s="2" t="s">
        <v>90</v>
      </c>
      <c r="B23" s="81" t="s">
        <v>85</v>
      </c>
      <c r="C23" s="81" t="s">
        <v>85</v>
      </c>
      <c r="D23" s="81">
        <v>2.42</v>
      </c>
      <c r="E23" s="81" t="s">
        <v>85</v>
      </c>
      <c r="F23" s="37"/>
    </row>
    <row r="24" spans="1:6" ht="14.25">
      <c r="A24" s="2" t="s">
        <v>91</v>
      </c>
      <c r="B24" s="81">
        <v>3.84</v>
      </c>
      <c r="C24" s="81">
        <v>3.51</v>
      </c>
      <c r="D24" s="81" t="s">
        <v>85</v>
      </c>
      <c r="E24" s="81" t="s">
        <v>85</v>
      </c>
      <c r="F24" s="37"/>
    </row>
    <row r="25" spans="1:6" ht="14.25">
      <c r="A25" s="2" t="s">
        <v>92</v>
      </c>
      <c r="B25" s="81" t="s">
        <v>85</v>
      </c>
      <c r="C25" s="81" t="s">
        <v>85</v>
      </c>
      <c r="D25" s="81">
        <v>3.57</v>
      </c>
      <c r="E25" s="81" t="s">
        <v>85</v>
      </c>
      <c r="F25" s="37"/>
    </row>
    <row r="26" spans="1:6" ht="14.25">
      <c r="A26" s="48" t="s">
        <v>93</v>
      </c>
      <c r="B26" s="83">
        <v>4.6</v>
      </c>
      <c r="C26" s="83">
        <v>4.54</v>
      </c>
      <c r="D26" s="83">
        <v>4.5</v>
      </c>
      <c r="E26" s="83">
        <v>4.57</v>
      </c>
      <c r="F26" s="37"/>
    </row>
    <row r="27" spans="1:6" ht="3.75" customHeight="1">
      <c r="A27" s="2"/>
      <c r="B27" s="2"/>
      <c r="C27" s="2"/>
      <c r="D27" s="2"/>
      <c r="E27" s="84"/>
      <c r="F27" s="37"/>
    </row>
    <row r="28" spans="1:6" ht="13.5" customHeight="1">
      <c r="A28" s="2" t="s">
        <v>237</v>
      </c>
      <c r="B28" s="85"/>
      <c r="C28" s="81"/>
      <c r="D28" s="2"/>
      <c r="E28" s="86"/>
      <c r="F28" s="37"/>
    </row>
    <row r="29" spans="1:6" ht="13.5" customHeight="1">
      <c r="A29" s="2" t="s">
        <v>238</v>
      </c>
      <c r="B29" s="85"/>
      <c r="C29" s="136"/>
      <c r="D29" s="136"/>
      <c r="E29" s="136"/>
      <c r="F29" s="37"/>
    </row>
    <row r="30" spans="1:6" ht="6.75" customHeight="1">
      <c r="A30" s="2"/>
      <c r="B30" s="85"/>
      <c r="C30" s="136"/>
      <c r="D30" s="136"/>
      <c r="E30" s="136"/>
      <c r="F30" s="37"/>
    </row>
    <row r="31" spans="1:6" ht="13.5" customHeight="1">
      <c r="A31" s="2" t="s">
        <v>192</v>
      </c>
      <c r="B31" s="138"/>
      <c r="C31" s="136"/>
      <c r="D31" s="136"/>
      <c r="E31" s="136"/>
      <c r="F31" s="37"/>
    </row>
    <row r="32" spans="1:6" ht="6.75" customHeight="1">
      <c r="A32" s="2"/>
      <c r="B32" s="138"/>
      <c r="C32" s="136"/>
      <c r="D32" s="136"/>
      <c r="E32" s="136"/>
      <c r="F32" s="37"/>
    </row>
    <row r="33" spans="1:6" ht="13.5" customHeight="1">
      <c r="A33" s="2" t="s">
        <v>236</v>
      </c>
      <c r="B33" s="138"/>
      <c r="C33" s="136"/>
      <c r="D33" s="136"/>
      <c r="E33" s="136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200</v>
      </c>
      <c r="B1" s="48"/>
      <c r="C1" s="87"/>
      <c r="D1" s="88"/>
      <c r="E1" s="88"/>
      <c r="F1" s="4"/>
      <c r="G1" s="10"/>
    </row>
    <row r="2" spans="1:7" ht="14.25">
      <c r="A2" s="2"/>
      <c r="B2" s="69" t="s">
        <v>206</v>
      </c>
      <c r="C2" s="69" t="s">
        <v>207</v>
      </c>
      <c r="D2" s="69" t="s">
        <v>208</v>
      </c>
      <c r="E2" s="69" t="s">
        <v>208</v>
      </c>
      <c r="F2" s="11"/>
      <c r="G2" s="10"/>
    </row>
    <row r="3" spans="1:7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12"/>
      <c r="G3" s="10"/>
    </row>
    <row r="4" spans="1:7" ht="8.25" customHeight="1">
      <c r="A4" s="56"/>
      <c r="B4" s="69"/>
      <c r="C4" s="69"/>
      <c r="D4" s="69"/>
      <c r="E4" s="69"/>
      <c r="F4" s="11"/>
      <c r="G4" s="10"/>
    </row>
    <row r="5" spans="1:7" ht="14.25">
      <c r="A5" s="2"/>
      <c r="B5" s="131" t="s">
        <v>53</v>
      </c>
      <c r="C5" s="131"/>
      <c r="D5" s="131"/>
      <c r="E5" s="131"/>
      <c r="F5" s="45"/>
      <c r="G5" s="10"/>
    </row>
    <row r="6" spans="1:7" ht="7.5" customHeight="1">
      <c r="A6" s="2"/>
      <c r="B6" s="61"/>
      <c r="C6" s="13"/>
      <c r="D6" s="111"/>
      <c r="E6" s="111"/>
      <c r="F6" s="13"/>
      <c r="G6" s="10"/>
    </row>
    <row r="7" spans="1:7" ht="14.25">
      <c r="A7" s="2" t="s">
        <v>94</v>
      </c>
      <c r="B7" s="59">
        <f>SUM(B8:B12)</f>
        <v>313130.7</v>
      </c>
      <c r="C7" s="59">
        <f>SUM(C8:C12)</f>
        <v>294727.60000000003</v>
      </c>
      <c r="D7" s="59">
        <f>SUM(D8:D12)</f>
        <v>330293.5</v>
      </c>
      <c r="E7" s="59">
        <f>SUM(E8:E12)</f>
        <v>332051.2</v>
      </c>
      <c r="F7" s="5"/>
      <c r="G7" s="10"/>
    </row>
    <row r="8" spans="1:7" ht="14.25">
      <c r="A8" s="2" t="s">
        <v>95</v>
      </c>
      <c r="B8" s="59">
        <v>67319.2</v>
      </c>
      <c r="C8" s="59">
        <v>58774.7</v>
      </c>
      <c r="D8" s="59">
        <v>70697.4</v>
      </c>
      <c r="E8" s="59">
        <v>69582.8</v>
      </c>
      <c r="F8" s="5"/>
      <c r="G8" s="10"/>
    </row>
    <row r="9" spans="1:7" ht="14.25">
      <c r="A9" s="2" t="s">
        <v>96</v>
      </c>
      <c r="B9" s="59">
        <v>31454.7</v>
      </c>
      <c r="C9" s="59">
        <v>25798.9</v>
      </c>
      <c r="D9" s="59">
        <v>28572.9</v>
      </c>
      <c r="E9" s="59">
        <v>28913.8</v>
      </c>
      <c r="F9" s="5"/>
      <c r="G9" s="10"/>
    </row>
    <row r="10" spans="1:7" ht="14.25">
      <c r="A10" s="2" t="s">
        <v>97</v>
      </c>
      <c r="B10" s="59">
        <v>4294.8</v>
      </c>
      <c r="C10" s="59">
        <v>3716.8</v>
      </c>
      <c r="D10" s="59">
        <v>4605.3</v>
      </c>
      <c r="E10" s="59">
        <v>4774.1</v>
      </c>
      <c r="F10" s="5"/>
      <c r="G10" s="10"/>
    </row>
    <row r="11" spans="1:7" ht="14.25">
      <c r="A11" s="2" t="s">
        <v>98</v>
      </c>
      <c r="B11" s="59">
        <v>499.6</v>
      </c>
      <c r="C11" s="59">
        <v>482.1</v>
      </c>
      <c r="D11" s="59">
        <v>596.3</v>
      </c>
      <c r="E11" s="59">
        <v>594.7</v>
      </c>
      <c r="F11" s="5"/>
      <c r="G11" s="10"/>
    </row>
    <row r="12" spans="1:7" ht="14.25">
      <c r="A12" s="2" t="s">
        <v>99</v>
      </c>
      <c r="B12" s="59">
        <v>209562.4</v>
      </c>
      <c r="C12" s="59">
        <v>205955.1</v>
      </c>
      <c r="D12" s="59">
        <v>225821.6</v>
      </c>
      <c r="E12" s="59">
        <v>228185.8</v>
      </c>
      <c r="F12" s="5"/>
      <c r="G12" s="10"/>
    </row>
    <row r="13" spans="1:7" ht="14.25">
      <c r="A13" s="2"/>
      <c r="B13" s="59"/>
      <c r="C13" s="59"/>
      <c r="D13" s="59"/>
      <c r="E13" s="59"/>
      <c r="F13" s="5"/>
      <c r="G13" s="10"/>
    </row>
    <row r="14" spans="1:7" ht="14.25">
      <c r="A14" s="2" t="s">
        <v>100</v>
      </c>
      <c r="B14" s="59">
        <f>SUM(B15:B19)</f>
        <v>1063905.3</v>
      </c>
      <c r="C14" s="59">
        <f>SUM(C15:C19)</f>
        <v>1043968.9000000001</v>
      </c>
      <c r="D14" s="59">
        <f>SUM(D15:D19)</f>
        <v>1218392</v>
      </c>
      <c r="E14" s="59">
        <f>SUM(E15:E19)</f>
        <v>983036.6</v>
      </c>
      <c r="F14" s="5"/>
      <c r="G14" s="10"/>
    </row>
    <row r="15" spans="1:7" ht="14.25">
      <c r="A15" s="2" t="s">
        <v>95</v>
      </c>
      <c r="B15" s="59">
        <v>571516.8</v>
      </c>
      <c r="C15" s="59">
        <v>560306.4</v>
      </c>
      <c r="D15" s="59">
        <v>662075.3</v>
      </c>
      <c r="E15" s="59">
        <v>539161.9</v>
      </c>
      <c r="F15" s="5"/>
      <c r="G15" s="10"/>
    </row>
    <row r="16" spans="1:7" ht="14.25">
      <c r="A16" s="2" t="s">
        <v>96</v>
      </c>
      <c r="B16" s="59">
        <v>10539.7</v>
      </c>
      <c r="C16" s="59">
        <v>11875.3</v>
      </c>
      <c r="D16" s="59">
        <v>15221.3</v>
      </c>
      <c r="E16" s="59">
        <v>9728.6</v>
      </c>
      <c r="F16" s="5"/>
      <c r="G16" s="10"/>
    </row>
    <row r="17" spans="1:7" ht="14.25">
      <c r="A17" s="2" t="s">
        <v>97</v>
      </c>
      <c r="B17" s="59">
        <v>19443.1</v>
      </c>
      <c r="C17" s="59">
        <v>17372.3</v>
      </c>
      <c r="D17" s="59">
        <v>20384.3</v>
      </c>
      <c r="E17" s="59">
        <v>13626.7</v>
      </c>
      <c r="F17" s="5"/>
      <c r="G17" s="10"/>
    </row>
    <row r="18" spans="1:7" ht="14.25">
      <c r="A18" s="2" t="s">
        <v>98</v>
      </c>
      <c r="B18" s="59">
        <v>13333.9</v>
      </c>
      <c r="C18" s="59">
        <v>13603.2</v>
      </c>
      <c r="D18" s="59">
        <v>16304.1</v>
      </c>
      <c r="E18" s="59">
        <v>12372</v>
      </c>
      <c r="F18" s="5"/>
      <c r="G18" s="10"/>
    </row>
    <row r="19" spans="1:7" ht="14.25">
      <c r="A19" s="2" t="s">
        <v>99</v>
      </c>
      <c r="B19" s="59">
        <v>449071.8</v>
      </c>
      <c r="C19" s="59">
        <v>440811.7</v>
      </c>
      <c r="D19" s="59">
        <v>504407</v>
      </c>
      <c r="E19" s="59">
        <v>408147.4</v>
      </c>
      <c r="F19" s="5"/>
      <c r="G19" s="10"/>
    </row>
    <row r="20" spans="1:7" ht="14.25">
      <c r="A20" s="2"/>
      <c r="B20" s="59"/>
      <c r="C20" s="59"/>
      <c r="D20" s="59"/>
      <c r="E20" s="59"/>
      <c r="F20" s="5"/>
      <c r="G20" s="10"/>
    </row>
    <row r="21" spans="1:7" ht="14.25">
      <c r="A21" s="2" t="s">
        <v>101</v>
      </c>
      <c r="B21" s="59">
        <f>SUM(B22:B26)</f>
        <v>322318.3</v>
      </c>
      <c r="C21" s="59">
        <f>SUM(C22:C26)</f>
        <v>276966.1</v>
      </c>
      <c r="D21" s="59">
        <f>SUM(D22:D26)</f>
        <v>302883</v>
      </c>
      <c r="E21" s="59">
        <f>SUM(E22:E26)</f>
        <v>361173.6</v>
      </c>
      <c r="F21" s="5"/>
      <c r="G21" s="10"/>
    </row>
    <row r="22" spans="1:7" ht="14.25">
      <c r="A22" s="2" t="s">
        <v>95</v>
      </c>
      <c r="B22" s="59">
        <v>161882</v>
      </c>
      <c r="C22" s="59">
        <v>141981.3</v>
      </c>
      <c r="D22" s="59">
        <v>160263</v>
      </c>
      <c r="E22" s="59">
        <v>188837.7</v>
      </c>
      <c r="F22" s="5"/>
      <c r="G22" s="10"/>
    </row>
    <row r="23" spans="1:7" ht="14.25">
      <c r="A23" s="2" t="s">
        <v>96</v>
      </c>
      <c r="B23" s="59">
        <v>2696.9</v>
      </c>
      <c r="C23" s="59">
        <v>2518.1</v>
      </c>
      <c r="D23" s="59">
        <v>2960.3</v>
      </c>
      <c r="E23" s="59">
        <v>3147.9</v>
      </c>
      <c r="F23" s="5"/>
      <c r="G23" s="10"/>
    </row>
    <row r="24" spans="1:7" ht="14.25">
      <c r="A24" s="2" t="s">
        <v>97</v>
      </c>
      <c r="B24" s="59">
        <v>678.1</v>
      </c>
      <c r="C24" s="59">
        <v>629.3</v>
      </c>
      <c r="D24" s="59">
        <v>612.2</v>
      </c>
      <c r="E24" s="59">
        <v>659.4</v>
      </c>
      <c r="F24" s="5"/>
      <c r="G24" s="10"/>
    </row>
    <row r="25" spans="1:7" ht="14.25">
      <c r="A25" s="2" t="s">
        <v>98</v>
      </c>
      <c r="B25" s="59">
        <v>161.4</v>
      </c>
      <c r="C25" s="59">
        <v>266</v>
      </c>
      <c r="D25" s="59">
        <v>241.7</v>
      </c>
      <c r="E25" s="59">
        <v>515.6</v>
      </c>
      <c r="F25" s="5"/>
      <c r="G25" s="10"/>
    </row>
    <row r="26" spans="1:7" ht="14.25">
      <c r="A26" s="2" t="s">
        <v>99</v>
      </c>
      <c r="B26" s="59">
        <v>156899.9</v>
      </c>
      <c r="C26" s="59">
        <v>131571.4</v>
      </c>
      <c r="D26" s="59">
        <v>138805.8</v>
      </c>
      <c r="E26" s="59">
        <v>168013</v>
      </c>
      <c r="F26" s="5"/>
      <c r="G26" s="10"/>
    </row>
    <row r="27" spans="1:7" ht="14.25">
      <c r="A27" s="2"/>
      <c r="B27" s="59"/>
      <c r="C27" s="59"/>
      <c r="D27" s="59"/>
      <c r="E27" s="59"/>
      <c r="F27" s="5"/>
      <c r="G27" s="10"/>
    </row>
    <row r="28" spans="1:7" ht="14.25">
      <c r="A28" s="2" t="s">
        <v>102</v>
      </c>
      <c r="B28" s="59">
        <f>SUM(B29:B33)</f>
        <v>106511.19999999998</v>
      </c>
      <c r="C28" s="59">
        <f>SUM(C29:C33)</f>
        <v>103965.9</v>
      </c>
      <c r="D28" s="59">
        <f>SUM(D29:D33)</f>
        <v>111992</v>
      </c>
      <c r="E28" s="59">
        <f>SUM(E29:E33)</f>
        <v>162445.30000000002</v>
      </c>
      <c r="F28" s="5"/>
      <c r="G28" s="10"/>
    </row>
    <row r="29" spans="1:7" ht="14.25">
      <c r="A29" s="2" t="s">
        <v>95</v>
      </c>
      <c r="B29" s="59">
        <v>16244.6</v>
      </c>
      <c r="C29" s="59">
        <v>15768.7</v>
      </c>
      <c r="D29" s="59">
        <v>16206.8</v>
      </c>
      <c r="E29" s="59">
        <v>20243.9</v>
      </c>
      <c r="F29" s="5"/>
      <c r="G29" s="10"/>
    </row>
    <row r="30" spans="1:7" ht="14.25">
      <c r="A30" s="2" t="s">
        <v>96</v>
      </c>
      <c r="B30" s="59">
        <v>44451.6</v>
      </c>
      <c r="C30" s="59">
        <v>44048.2</v>
      </c>
      <c r="D30" s="59">
        <v>47649.9</v>
      </c>
      <c r="E30" s="59">
        <v>62413.4</v>
      </c>
      <c r="F30" s="5"/>
      <c r="G30" s="10"/>
    </row>
    <row r="31" spans="1:7" ht="14.25">
      <c r="A31" s="2" t="s">
        <v>97</v>
      </c>
      <c r="B31" s="59">
        <v>11486.2</v>
      </c>
      <c r="C31" s="59">
        <v>10885.6</v>
      </c>
      <c r="D31" s="59">
        <v>11355.2</v>
      </c>
      <c r="E31" s="59">
        <v>9810</v>
      </c>
      <c r="F31" s="5"/>
      <c r="G31" s="10"/>
    </row>
    <row r="32" spans="1:7" ht="14.25">
      <c r="A32" s="2" t="s">
        <v>98</v>
      </c>
      <c r="B32" s="59">
        <v>3269.7</v>
      </c>
      <c r="C32" s="59">
        <v>3381.8</v>
      </c>
      <c r="D32" s="59">
        <v>3499.2</v>
      </c>
      <c r="E32" s="59">
        <v>4898.1</v>
      </c>
      <c r="F32" s="5"/>
      <c r="G32" s="10"/>
    </row>
    <row r="33" spans="1:7" ht="14.25">
      <c r="A33" s="2" t="s">
        <v>99</v>
      </c>
      <c r="B33" s="59">
        <v>31059.1</v>
      </c>
      <c r="C33" s="59">
        <v>29881.6</v>
      </c>
      <c r="D33" s="59">
        <v>33280.9</v>
      </c>
      <c r="E33" s="59">
        <v>65079.9</v>
      </c>
      <c r="F33" s="5"/>
      <c r="G33" s="10"/>
    </row>
    <row r="34" spans="1:7" ht="14.25">
      <c r="A34" s="2"/>
      <c r="B34" s="59"/>
      <c r="C34" s="59"/>
      <c r="D34" s="59"/>
      <c r="E34" s="59"/>
      <c r="F34" s="5"/>
      <c r="G34" s="10"/>
    </row>
    <row r="35" spans="1:7" ht="14.25">
      <c r="A35" s="2" t="s">
        <v>103</v>
      </c>
      <c r="B35" s="59">
        <f>SUM(B36:B40)</f>
        <v>1822773</v>
      </c>
      <c r="C35" s="59">
        <f>SUM(C36:C40)</f>
        <v>1735555.6</v>
      </c>
      <c r="D35" s="59">
        <f>SUM(D36:D40)</f>
        <v>1985109.5000000002</v>
      </c>
      <c r="E35" s="59">
        <f>SUM(E36:E40)</f>
        <v>1855367</v>
      </c>
      <c r="F35" s="5"/>
      <c r="G35" s="10"/>
    </row>
    <row r="36" spans="1:7" ht="14.25">
      <c r="A36" s="2" t="s">
        <v>95</v>
      </c>
      <c r="B36" s="59">
        <v>820748</v>
      </c>
      <c r="C36" s="59">
        <v>780024.1</v>
      </c>
      <c r="D36" s="59">
        <v>913857.8</v>
      </c>
      <c r="E36" s="59">
        <v>821256.9</v>
      </c>
      <c r="F36" s="5"/>
      <c r="G36" s="10"/>
    </row>
    <row r="37" spans="1:7" ht="14.25">
      <c r="A37" s="2" t="s">
        <v>96</v>
      </c>
      <c r="B37" s="59">
        <v>90444</v>
      </c>
      <c r="C37" s="59">
        <v>85677.4</v>
      </c>
      <c r="D37" s="59">
        <v>96291</v>
      </c>
      <c r="E37" s="59">
        <v>105437.1</v>
      </c>
      <c r="F37" s="5"/>
      <c r="G37" s="10"/>
    </row>
    <row r="38" spans="1:7" ht="14.25">
      <c r="A38" s="2" t="s">
        <v>97</v>
      </c>
      <c r="B38" s="59">
        <v>36180.1</v>
      </c>
      <c r="C38" s="59">
        <v>32896.4</v>
      </c>
      <c r="D38" s="59">
        <v>37242.3</v>
      </c>
      <c r="E38" s="59">
        <v>29248.7</v>
      </c>
      <c r="F38" s="5"/>
      <c r="G38" s="10"/>
    </row>
    <row r="39" spans="1:7" ht="14.25">
      <c r="A39" s="2" t="s">
        <v>98</v>
      </c>
      <c r="B39" s="59">
        <v>17265.7</v>
      </c>
      <c r="C39" s="59">
        <v>17738.6</v>
      </c>
      <c r="D39" s="59">
        <v>20644.1</v>
      </c>
      <c r="E39" s="59">
        <v>18381</v>
      </c>
      <c r="F39" s="5"/>
      <c r="G39" s="10"/>
    </row>
    <row r="40" spans="1:7" ht="14.25">
      <c r="A40" s="48" t="s">
        <v>99</v>
      </c>
      <c r="B40" s="88">
        <v>858135.2</v>
      </c>
      <c r="C40" s="88">
        <v>819219.1</v>
      </c>
      <c r="D40" s="88">
        <v>917074.3</v>
      </c>
      <c r="E40" s="88">
        <v>881043.3</v>
      </c>
      <c r="F40" s="5"/>
      <c r="G40" s="10"/>
    </row>
    <row r="41" spans="1:7" ht="3.75" customHeight="1">
      <c r="A41" s="2"/>
      <c r="B41" s="59"/>
      <c r="C41" s="59"/>
      <c r="D41" s="59"/>
      <c r="E41" s="59"/>
      <c r="F41" s="5"/>
      <c r="G41" s="10"/>
    </row>
    <row r="42" spans="1:7" ht="13.5" customHeight="1">
      <c r="A42" s="2" t="s">
        <v>239</v>
      </c>
      <c r="B42" s="59"/>
      <c r="C42" s="59"/>
      <c r="D42" s="59"/>
      <c r="E42" s="59"/>
      <c r="F42" s="5"/>
      <c r="G42" s="10"/>
    </row>
    <row r="43" spans="1:7" ht="12.75" customHeight="1">
      <c r="A43" s="2" t="s">
        <v>104</v>
      </c>
      <c r="B43" s="59"/>
      <c r="C43" s="72"/>
      <c r="D43" s="59"/>
      <c r="E43" s="59"/>
      <c r="F43" s="5"/>
      <c r="G43" s="10"/>
    </row>
    <row r="44" spans="1:7" ht="6.75" customHeight="1">
      <c r="A44" s="2"/>
      <c r="B44" s="59"/>
      <c r="C44" s="72"/>
      <c r="D44" s="59"/>
      <c r="E44" s="59"/>
      <c r="F44" s="5"/>
      <c r="G44" s="10"/>
    </row>
    <row r="45" spans="1:7" ht="13.5" customHeight="1">
      <c r="A45" s="132" t="s">
        <v>105</v>
      </c>
      <c r="B45" s="132"/>
      <c r="C45" s="132"/>
      <c r="D45" s="132"/>
      <c r="E45" s="132"/>
      <c r="F45" s="5"/>
      <c r="G45" s="10"/>
    </row>
    <row r="46" spans="1:7" ht="13.5" customHeight="1">
      <c r="A46" s="89" t="s">
        <v>216</v>
      </c>
      <c r="B46" s="89"/>
      <c r="C46" s="89"/>
      <c r="D46" s="89"/>
      <c r="E46" s="89"/>
      <c r="F46" s="5"/>
      <c r="G46" s="10"/>
    </row>
    <row r="47" spans="1:7" ht="6.75" customHeight="1">
      <c r="A47" s="136"/>
      <c r="B47" s="59"/>
      <c r="C47" s="136"/>
      <c r="D47" s="59"/>
      <c r="E47" s="59"/>
      <c r="F47" s="5"/>
      <c r="G47" s="10"/>
    </row>
    <row r="48" spans="1:6" ht="13.5" customHeight="1">
      <c r="A48" s="2" t="s">
        <v>236</v>
      </c>
      <c r="B48" s="59"/>
      <c r="C48" s="136"/>
      <c r="D48" s="59"/>
      <c r="E48" s="59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8" t="s">
        <v>201</v>
      </c>
      <c r="B1" s="48"/>
      <c r="C1" s="48"/>
      <c r="D1" s="88"/>
      <c r="E1" s="90"/>
      <c r="F1" s="37"/>
    </row>
    <row r="2" spans="1:6" ht="14.25">
      <c r="A2" s="2"/>
      <c r="B2" s="91" t="s">
        <v>206</v>
      </c>
      <c r="C2" s="91" t="s">
        <v>207</v>
      </c>
      <c r="D2" s="91" t="s">
        <v>208</v>
      </c>
      <c r="E2" s="91" t="s">
        <v>208</v>
      </c>
      <c r="F2" s="37"/>
    </row>
    <row r="3" spans="1:6" ht="14.25">
      <c r="A3" s="53" t="s">
        <v>1</v>
      </c>
      <c r="B3" s="92">
        <v>2022</v>
      </c>
      <c r="C3" s="92">
        <v>2022</v>
      </c>
      <c r="D3" s="92">
        <v>2022</v>
      </c>
      <c r="E3" s="92">
        <v>2021</v>
      </c>
      <c r="F3" s="37"/>
    </row>
    <row r="4" spans="1:6" ht="8.25" customHeight="1">
      <c r="A4" s="56"/>
      <c r="B4" s="69"/>
      <c r="C4" s="69"/>
      <c r="D4" s="69"/>
      <c r="E4" s="69"/>
      <c r="F4" s="37"/>
    </row>
    <row r="5" spans="1:6" ht="14.25">
      <c r="A5" s="2"/>
      <c r="B5" s="123" t="s">
        <v>53</v>
      </c>
      <c r="C5" s="123"/>
      <c r="D5" s="123"/>
      <c r="E5" s="123"/>
      <c r="F5" s="37"/>
    </row>
    <row r="6" spans="1:6" ht="8.25" customHeight="1">
      <c r="A6" s="2"/>
      <c r="B6" s="50"/>
      <c r="C6" s="63"/>
      <c r="D6" s="63"/>
      <c r="E6" s="50"/>
      <c r="F6" s="37"/>
    </row>
    <row r="7" spans="1:6" ht="14.25">
      <c r="A7" s="2" t="s">
        <v>94</v>
      </c>
      <c r="B7" s="59">
        <f>SUM(B8:B12)</f>
        <v>194501.7</v>
      </c>
      <c r="C7" s="59">
        <f>SUM(C8:C12)</f>
        <v>198682.1</v>
      </c>
      <c r="D7" s="59">
        <f>SUM(D8:D12)</f>
        <v>227637.7</v>
      </c>
      <c r="E7" s="59">
        <f>SUM(E8:E12)</f>
        <v>224907.2</v>
      </c>
      <c r="F7" s="5"/>
    </row>
    <row r="8" spans="1:6" ht="14.25">
      <c r="A8" s="2" t="s">
        <v>95</v>
      </c>
      <c r="B8" s="59">
        <v>98764.3</v>
      </c>
      <c r="C8" s="59">
        <v>98316.5</v>
      </c>
      <c r="D8" s="59">
        <v>112443.3</v>
      </c>
      <c r="E8" s="59">
        <v>110508.2</v>
      </c>
      <c r="F8" s="37"/>
    </row>
    <row r="9" spans="1:6" ht="14.25">
      <c r="A9" s="2" t="s">
        <v>96</v>
      </c>
      <c r="B9" s="59">
        <v>5529.5</v>
      </c>
      <c r="C9" s="59">
        <v>6372.1</v>
      </c>
      <c r="D9" s="59">
        <v>6265.9</v>
      </c>
      <c r="E9" s="59">
        <v>5502.4</v>
      </c>
      <c r="F9" s="37"/>
    </row>
    <row r="10" spans="1:6" ht="14.25">
      <c r="A10" s="2" t="s">
        <v>97</v>
      </c>
      <c r="B10" s="59">
        <v>2259.2</v>
      </c>
      <c r="C10" s="59">
        <v>2072</v>
      </c>
      <c r="D10" s="59">
        <v>2520.6</v>
      </c>
      <c r="E10" s="59">
        <v>2970</v>
      </c>
      <c r="F10" s="37"/>
    </row>
    <row r="11" spans="1:6" ht="14.25">
      <c r="A11" s="2" t="s">
        <v>98</v>
      </c>
      <c r="B11" s="59">
        <v>1102.6</v>
      </c>
      <c r="C11" s="59">
        <v>1300.1</v>
      </c>
      <c r="D11" s="59">
        <v>1250</v>
      </c>
      <c r="E11" s="59">
        <v>1087</v>
      </c>
      <c r="F11" s="37"/>
    </row>
    <row r="12" spans="1:6" ht="14.25">
      <c r="A12" s="2" t="s">
        <v>99</v>
      </c>
      <c r="B12" s="59">
        <v>86846.1</v>
      </c>
      <c r="C12" s="59">
        <v>90621.4</v>
      </c>
      <c r="D12" s="59">
        <v>105157.9</v>
      </c>
      <c r="E12" s="59">
        <v>104839.6</v>
      </c>
      <c r="F12" s="37"/>
    </row>
    <row r="13" spans="1:6" ht="14.25">
      <c r="A13" s="2"/>
      <c r="B13" s="59"/>
      <c r="C13" s="59"/>
      <c r="D13" s="59"/>
      <c r="E13" s="59"/>
      <c r="F13" s="37"/>
    </row>
    <row r="14" spans="1:6" ht="14.25">
      <c r="A14" s="2" t="s">
        <v>100</v>
      </c>
      <c r="B14" s="59">
        <f>SUM(B15:B19)</f>
        <v>27212.4</v>
      </c>
      <c r="C14" s="59">
        <f>SUM(C15:C19)</f>
        <v>27545.800000000003</v>
      </c>
      <c r="D14" s="59">
        <f>SUM(D15:D19)</f>
        <v>36255.4</v>
      </c>
      <c r="E14" s="59">
        <f>SUM(E15:E19)</f>
        <v>33462.8</v>
      </c>
      <c r="F14" s="30"/>
    </row>
    <row r="15" spans="1:6" ht="14.25">
      <c r="A15" s="2" t="s">
        <v>95</v>
      </c>
      <c r="B15" s="59">
        <v>11229.5</v>
      </c>
      <c r="C15" s="59">
        <v>13094.1</v>
      </c>
      <c r="D15" s="59">
        <v>19780.4</v>
      </c>
      <c r="E15" s="59">
        <v>14473.7</v>
      </c>
      <c r="F15" s="37"/>
    </row>
    <row r="16" spans="1:6" ht="14.25">
      <c r="A16" s="2" t="s">
        <v>96</v>
      </c>
      <c r="B16" s="59">
        <v>747.2</v>
      </c>
      <c r="C16" s="59">
        <v>830.2</v>
      </c>
      <c r="D16" s="59">
        <v>1110.7</v>
      </c>
      <c r="E16" s="59">
        <v>764.6</v>
      </c>
      <c r="F16" s="37"/>
    </row>
    <row r="17" spans="1:6" ht="14.25">
      <c r="A17" s="2" t="s">
        <v>97</v>
      </c>
      <c r="B17" s="59">
        <v>2758.6</v>
      </c>
      <c r="C17" s="59">
        <v>2087.2</v>
      </c>
      <c r="D17" s="59">
        <v>1807.8</v>
      </c>
      <c r="E17" s="59">
        <v>2953.9</v>
      </c>
      <c r="F17" s="37"/>
    </row>
    <row r="18" spans="1:6" ht="14.25">
      <c r="A18" s="2" t="s">
        <v>98</v>
      </c>
      <c r="B18" s="59">
        <v>2740.1</v>
      </c>
      <c r="C18" s="59">
        <v>2005.7</v>
      </c>
      <c r="D18" s="59">
        <v>1847.8</v>
      </c>
      <c r="E18" s="59">
        <v>2875.8</v>
      </c>
      <c r="F18" s="37"/>
    </row>
    <row r="19" spans="1:6" ht="14.25">
      <c r="A19" s="2" t="s">
        <v>99</v>
      </c>
      <c r="B19" s="59">
        <v>9737</v>
      </c>
      <c r="C19" s="59">
        <v>9528.6</v>
      </c>
      <c r="D19" s="59">
        <v>11708.7</v>
      </c>
      <c r="E19" s="59">
        <v>12394.8</v>
      </c>
      <c r="F19" s="37"/>
    </row>
    <row r="20" spans="1:6" ht="14.25">
      <c r="A20" s="2"/>
      <c r="B20" s="59"/>
      <c r="C20" s="59"/>
      <c r="D20" s="59"/>
      <c r="E20" s="59"/>
      <c r="F20" s="37"/>
    </row>
    <row r="21" spans="1:6" ht="14.25">
      <c r="A21" s="2" t="s">
        <v>101</v>
      </c>
      <c r="B21" s="59">
        <f>SUM(B22:B26)</f>
        <v>4224.4</v>
      </c>
      <c r="C21" s="59">
        <f>SUM(C22:C26)</f>
        <v>4285.7</v>
      </c>
      <c r="D21" s="59">
        <f>SUM(D22:D26)</f>
        <v>5314.400000000001</v>
      </c>
      <c r="E21" s="59">
        <f>SUM(E22:E26)</f>
        <v>5451.4</v>
      </c>
      <c r="F21" s="5"/>
    </row>
    <row r="22" spans="1:6" ht="14.25">
      <c r="A22" s="2" t="s">
        <v>95</v>
      </c>
      <c r="B22" s="59">
        <v>1958.3</v>
      </c>
      <c r="C22" s="59">
        <v>2018.9</v>
      </c>
      <c r="D22" s="59">
        <v>2709.8</v>
      </c>
      <c r="E22" s="59">
        <v>2624.1</v>
      </c>
      <c r="F22" s="37"/>
    </row>
    <row r="23" spans="1:6" ht="14.25">
      <c r="A23" s="2" t="s">
        <v>96</v>
      </c>
      <c r="B23" s="59">
        <v>149.6</v>
      </c>
      <c r="C23" s="59">
        <v>199.7</v>
      </c>
      <c r="D23" s="59">
        <v>195.1</v>
      </c>
      <c r="E23" s="59">
        <v>193.1</v>
      </c>
      <c r="F23" s="37"/>
    </row>
    <row r="24" spans="1:6" ht="14.25">
      <c r="A24" s="2" t="s">
        <v>97</v>
      </c>
      <c r="B24" s="59">
        <v>60.6</v>
      </c>
      <c r="C24" s="59">
        <v>64.9</v>
      </c>
      <c r="D24" s="59">
        <v>59.3</v>
      </c>
      <c r="E24" s="59">
        <v>67.8</v>
      </c>
      <c r="F24" s="37"/>
    </row>
    <row r="25" spans="1:6" ht="14.25">
      <c r="A25" s="2" t="s">
        <v>98</v>
      </c>
      <c r="B25" s="59">
        <v>73.3</v>
      </c>
      <c r="C25" s="59">
        <v>127.9</v>
      </c>
      <c r="D25" s="59">
        <v>106.8</v>
      </c>
      <c r="E25" s="59">
        <v>106.4</v>
      </c>
      <c r="F25" s="37"/>
    </row>
    <row r="26" spans="1:6" ht="14.25">
      <c r="A26" s="2" t="s">
        <v>99</v>
      </c>
      <c r="B26" s="59">
        <v>1982.6</v>
      </c>
      <c r="C26" s="59">
        <v>1874.3</v>
      </c>
      <c r="D26" s="59">
        <v>2243.4</v>
      </c>
      <c r="E26" s="59">
        <v>2460</v>
      </c>
      <c r="F26" s="37"/>
    </row>
    <row r="27" spans="1:6" ht="14.25">
      <c r="A27" s="2"/>
      <c r="B27" s="59"/>
      <c r="C27" s="59"/>
      <c r="D27" s="59"/>
      <c r="E27" s="59"/>
      <c r="F27" s="37"/>
    </row>
    <row r="28" spans="1:6" ht="14.25">
      <c r="A28" s="2" t="s">
        <v>102</v>
      </c>
      <c r="B28" s="59">
        <f>SUM(B29:B33)</f>
        <v>4112.9</v>
      </c>
      <c r="C28" s="59">
        <f>SUM(C29:C33)</f>
        <v>4424.6</v>
      </c>
      <c r="D28" s="59">
        <f>SUM(D29:D33)</f>
        <v>5467.4</v>
      </c>
      <c r="E28" s="59">
        <f>SUM(E29:E33)</f>
        <v>21565.2</v>
      </c>
      <c r="F28" s="5"/>
    </row>
    <row r="29" spans="1:6" ht="14.25">
      <c r="A29" s="2" t="s">
        <v>95</v>
      </c>
      <c r="B29" s="59">
        <v>793.8</v>
      </c>
      <c r="C29" s="59">
        <v>755.9</v>
      </c>
      <c r="D29" s="59">
        <v>1065.7</v>
      </c>
      <c r="E29" s="59">
        <v>1875.3</v>
      </c>
      <c r="F29" s="37"/>
    </row>
    <row r="30" spans="1:6" ht="14.25">
      <c r="A30" s="2" t="s">
        <v>96</v>
      </c>
      <c r="B30" s="59">
        <v>587.2</v>
      </c>
      <c r="C30" s="59">
        <v>584.8</v>
      </c>
      <c r="D30" s="59">
        <v>888.1</v>
      </c>
      <c r="E30" s="59">
        <v>1141</v>
      </c>
      <c r="F30" s="37"/>
    </row>
    <row r="31" spans="1:6" ht="14.25">
      <c r="A31" s="2" t="s">
        <v>97</v>
      </c>
      <c r="B31" s="59">
        <v>1227.2</v>
      </c>
      <c r="C31" s="59">
        <v>1520.5</v>
      </c>
      <c r="D31" s="59">
        <v>1603.5</v>
      </c>
      <c r="E31" s="59">
        <v>1334.3</v>
      </c>
      <c r="F31" s="37"/>
    </row>
    <row r="32" spans="1:6" ht="14.25">
      <c r="A32" s="2" t="s">
        <v>98</v>
      </c>
      <c r="B32" s="59">
        <v>43.6</v>
      </c>
      <c r="C32" s="59">
        <v>38.3</v>
      </c>
      <c r="D32" s="59">
        <v>96.1</v>
      </c>
      <c r="E32" s="59">
        <v>41.4</v>
      </c>
      <c r="F32" s="37"/>
    </row>
    <row r="33" spans="1:6" ht="14.25">
      <c r="A33" s="2" t="s">
        <v>99</v>
      </c>
      <c r="B33" s="59">
        <v>1461.1</v>
      </c>
      <c r="C33" s="59">
        <v>1525.1</v>
      </c>
      <c r="D33" s="59">
        <v>1814</v>
      </c>
      <c r="E33" s="59">
        <v>17173.2</v>
      </c>
      <c r="F33" s="37"/>
    </row>
    <row r="34" spans="1:6" ht="14.25">
      <c r="A34" s="2"/>
      <c r="B34" s="59"/>
      <c r="C34" s="59"/>
      <c r="D34" s="59"/>
      <c r="E34" s="59"/>
      <c r="F34" s="37"/>
    </row>
    <row r="35" spans="1:6" ht="14.25">
      <c r="A35" s="2" t="s">
        <v>106</v>
      </c>
      <c r="B35" s="59">
        <f>SUM(B36:B40)</f>
        <v>230479.3</v>
      </c>
      <c r="C35" s="59">
        <f>SUM(C36:C40)</f>
        <v>235240.09999999998</v>
      </c>
      <c r="D35" s="59">
        <f>SUM(D36:D40)</f>
        <v>275044.6</v>
      </c>
      <c r="E35" s="59">
        <f>SUM(E36:E40)</f>
        <v>285736.3</v>
      </c>
      <c r="F35" s="37"/>
    </row>
    <row r="36" spans="1:6" ht="14.25">
      <c r="A36" s="2" t="s">
        <v>95</v>
      </c>
      <c r="B36" s="59">
        <v>112890.7</v>
      </c>
      <c r="C36" s="59">
        <v>114297.9</v>
      </c>
      <c r="D36" s="59">
        <v>136137</v>
      </c>
      <c r="E36" s="59">
        <v>129613.9</v>
      </c>
      <c r="F36" s="37"/>
    </row>
    <row r="37" spans="1:6" ht="14.25">
      <c r="A37" s="2" t="s">
        <v>96</v>
      </c>
      <c r="B37" s="59">
        <v>7031.8</v>
      </c>
      <c r="C37" s="59">
        <v>7998.1</v>
      </c>
      <c r="D37" s="59">
        <v>8473.3</v>
      </c>
      <c r="E37" s="59">
        <v>7611.3</v>
      </c>
      <c r="F37" s="37"/>
    </row>
    <row r="38" spans="1:6" ht="14.25">
      <c r="A38" s="2" t="s">
        <v>97</v>
      </c>
      <c r="B38" s="59">
        <v>6323.3</v>
      </c>
      <c r="C38" s="59">
        <v>5755.4</v>
      </c>
      <c r="D38" s="59">
        <v>6004</v>
      </c>
      <c r="E38" s="59">
        <v>7335.8</v>
      </c>
      <c r="F38" s="37"/>
    </row>
    <row r="39" spans="1:6" ht="14.25">
      <c r="A39" s="2" t="s">
        <v>98</v>
      </c>
      <c r="B39" s="59">
        <v>3959.4</v>
      </c>
      <c r="C39" s="59">
        <v>3471.9</v>
      </c>
      <c r="D39" s="59">
        <v>3300.7</v>
      </c>
      <c r="E39" s="59">
        <v>4110.7</v>
      </c>
      <c r="F39" s="37"/>
    </row>
    <row r="40" spans="1:6" ht="14.25">
      <c r="A40" s="48" t="s">
        <v>99</v>
      </c>
      <c r="B40" s="88">
        <v>100274.1</v>
      </c>
      <c r="C40" s="88">
        <v>103716.8</v>
      </c>
      <c r="D40" s="88">
        <v>121129.6</v>
      </c>
      <c r="E40" s="88">
        <v>137064.6</v>
      </c>
      <c r="F40" s="37"/>
    </row>
    <row r="41" spans="1:6" ht="3.75" customHeight="1">
      <c r="A41" s="2"/>
      <c r="B41" s="59"/>
      <c r="C41" s="59"/>
      <c r="D41" s="59"/>
      <c r="E41" s="59"/>
      <c r="F41" s="37"/>
    </row>
    <row r="42" spans="1:6" ht="13.5" customHeight="1">
      <c r="A42" s="2" t="s">
        <v>239</v>
      </c>
      <c r="B42" s="59"/>
      <c r="C42" s="59"/>
      <c r="D42" s="59"/>
      <c r="E42" s="59"/>
      <c r="F42" s="37"/>
    </row>
    <row r="43" spans="1:6" ht="13.5" customHeight="1">
      <c r="A43" s="2" t="s">
        <v>104</v>
      </c>
      <c r="B43" s="112"/>
      <c r="C43" s="112"/>
      <c r="D43" s="108"/>
      <c r="E43" s="22"/>
      <c r="F43" s="37"/>
    </row>
    <row r="44" spans="1:6" ht="6.75" customHeight="1">
      <c r="A44" s="136"/>
      <c r="B44" s="22"/>
      <c r="C44" s="22"/>
      <c r="D44" s="108"/>
      <c r="E44" s="22"/>
      <c r="F44" s="37"/>
    </row>
    <row r="45" spans="1:6" ht="13.5" customHeight="1">
      <c r="A45" s="133" t="s">
        <v>105</v>
      </c>
      <c r="B45" s="133"/>
      <c r="C45" s="133"/>
      <c r="D45" s="133"/>
      <c r="E45" s="133"/>
      <c r="F45" s="37"/>
    </row>
    <row r="46" spans="1:6" ht="13.5" customHeight="1">
      <c r="A46" s="75" t="s">
        <v>216</v>
      </c>
      <c r="B46" s="75"/>
      <c r="C46" s="75"/>
      <c r="D46" s="75"/>
      <c r="E46" s="75"/>
      <c r="F46" s="37"/>
    </row>
    <row r="47" spans="1:6" ht="6.75" customHeight="1">
      <c r="A47" s="136"/>
      <c r="B47" s="112"/>
      <c r="C47" s="112"/>
      <c r="D47" s="108"/>
      <c r="E47" s="22"/>
      <c r="F47" s="37"/>
    </row>
    <row r="48" spans="1:6" ht="13.5" customHeight="1">
      <c r="A48" s="2" t="s">
        <v>236</v>
      </c>
      <c r="B48" s="136"/>
      <c r="C48" s="136"/>
      <c r="D48" s="59"/>
      <c r="E48" s="13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3" t="s">
        <v>202</v>
      </c>
      <c r="B1" s="94"/>
      <c r="C1" s="59"/>
      <c r="D1" s="94"/>
      <c r="E1" s="94"/>
      <c r="F1" s="5"/>
    </row>
    <row r="2" spans="1:6" ht="14.25">
      <c r="A2" s="94"/>
      <c r="B2" s="47" t="s">
        <v>206</v>
      </c>
      <c r="C2" s="47" t="s">
        <v>207</v>
      </c>
      <c r="D2" s="47" t="s">
        <v>208</v>
      </c>
      <c r="E2" s="47" t="s">
        <v>208</v>
      </c>
      <c r="F2" s="5"/>
    </row>
    <row r="3" spans="1:6" ht="14.25">
      <c r="A3" s="95" t="s">
        <v>107</v>
      </c>
      <c r="B3" s="49">
        <v>2022</v>
      </c>
      <c r="C3" s="49">
        <v>2022</v>
      </c>
      <c r="D3" s="49">
        <v>2022</v>
      </c>
      <c r="E3" s="49">
        <v>2021</v>
      </c>
      <c r="F3" s="5"/>
    </row>
    <row r="4" spans="1:6" ht="8.25" customHeight="1">
      <c r="A4" s="96"/>
      <c r="B4" s="69"/>
      <c r="C4" s="69"/>
      <c r="D4" s="57"/>
      <c r="E4" s="57"/>
      <c r="F4" s="11"/>
    </row>
    <row r="5" spans="1:6" ht="14.25">
      <c r="A5" s="94"/>
      <c r="B5" s="123" t="s">
        <v>108</v>
      </c>
      <c r="C5" s="123"/>
      <c r="D5" s="123"/>
      <c r="E5" s="123"/>
      <c r="F5" s="16"/>
    </row>
    <row r="6" spans="1:6" ht="7.5" customHeight="1">
      <c r="A6" s="94"/>
      <c r="B6" s="60"/>
      <c r="C6" s="97"/>
      <c r="D6" s="56"/>
      <c r="E6" s="56"/>
      <c r="F6" s="16"/>
    </row>
    <row r="7" spans="1:6" ht="14.25">
      <c r="A7" s="94" t="s">
        <v>109</v>
      </c>
      <c r="B7" s="69">
        <v>109588.4</v>
      </c>
      <c r="C7" s="69">
        <v>123753.3</v>
      </c>
      <c r="D7" s="69">
        <v>147877.3</v>
      </c>
      <c r="E7" s="59">
        <v>134100.1</v>
      </c>
      <c r="F7" s="5"/>
    </row>
    <row r="8" spans="1:6" ht="14.25">
      <c r="A8" s="94" t="s">
        <v>110</v>
      </c>
      <c r="B8" s="69">
        <v>2259</v>
      </c>
      <c r="C8" s="69">
        <v>2506.8</v>
      </c>
      <c r="D8" s="69">
        <v>2926</v>
      </c>
      <c r="E8" s="59">
        <v>3174.9</v>
      </c>
      <c r="F8" s="5"/>
    </row>
    <row r="9" spans="1:6" ht="14.25">
      <c r="A9" s="94" t="s">
        <v>111</v>
      </c>
      <c r="B9" s="69">
        <v>8299.4</v>
      </c>
      <c r="C9" s="69">
        <v>9958.7</v>
      </c>
      <c r="D9" s="69">
        <v>9571.5</v>
      </c>
      <c r="E9" s="59">
        <v>7164.8</v>
      </c>
      <c r="F9" s="5"/>
    </row>
    <row r="10" spans="1:6" ht="14.25">
      <c r="A10" s="94" t="s">
        <v>112</v>
      </c>
      <c r="B10" s="69">
        <v>10604.6</v>
      </c>
      <c r="C10" s="69">
        <v>13486.2</v>
      </c>
      <c r="D10" s="69">
        <v>17610.4</v>
      </c>
      <c r="E10" s="59">
        <v>17106.7</v>
      </c>
      <c r="F10" s="5"/>
    </row>
    <row r="11" spans="1:6" ht="14.25">
      <c r="A11" s="94" t="s">
        <v>113</v>
      </c>
      <c r="B11" s="69">
        <v>11802.2</v>
      </c>
      <c r="C11" s="69">
        <v>9471.6</v>
      </c>
      <c r="D11" s="69">
        <v>13181.1</v>
      </c>
      <c r="E11" s="59">
        <v>9206.1</v>
      </c>
      <c r="F11" s="5"/>
    </row>
    <row r="12" spans="1:6" ht="14.25">
      <c r="A12" s="94" t="s">
        <v>114</v>
      </c>
      <c r="B12" s="69">
        <v>6030.9</v>
      </c>
      <c r="C12" s="69">
        <v>9385.3</v>
      </c>
      <c r="D12" s="69">
        <v>11204.6</v>
      </c>
      <c r="E12" s="59">
        <v>11359.4</v>
      </c>
      <c r="F12" s="5"/>
    </row>
    <row r="13" spans="1:6" ht="14.25">
      <c r="A13" s="94" t="s">
        <v>115</v>
      </c>
      <c r="B13" s="69">
        <v>18770.7</v>
      </c>
      <c r="C13" s="69">
        <v>24975.7</v>
      </c>
      <c r="D13" s="69">
        <v>30564</v>
      </c>
      <c r="E13" s="59">
        <v>25751.9</v>
      </c>
      <c r="F13" s="5"/>
    </row>
    <row r="14" spans="1:6" ht="14.25">
      <c r="A14" s="94" t="s">
        <v>116</v>
      </c>
      <c r="B14" s="69">
        <v>29647.2</v>
      </c>
      <c r="C14" s="69">
        <v>30415.6</v>
      </c>
      <c r="D14" s="69">
        <v>35251.5</v>
      </c>
      <c r="E14" s="59">
        <v>35830.4</v>
      </c>
      <c r="F14" s="5"/>
    </row>
    <row r="15" spans="1:6" ht="14.25">
      <c r="A15" s="94" t="s">
        <v>117</v>
      </c>
      <c r="B15" s="69">
        <v>22108.4</v>
      </c>
      <c r="C15" s="69">
        <v>23476</v>
      </c>
      <c r="D15" s="69">
        <v>27497.4</v>
      </c>
      <c r="E15" s="59">
        <v>24429.6</v>
      </c>
      <c r="F15" s="5"/>
    </row>
    <row r="16" spans="1:6" ht="14.25">
      <c r="A16" s="94" t="s">
        <v>118</v>
      </c>
      <c r="B16" s="69">
        <v>4247.6</v>
      </c>
      <c r="C16" s="69">
        <v>4701.9</v>
      </c>
      <c r="D16" s="69">
        <v>5806</v>
      </c>
      <c r="E16" s="59">
        <v>3592.6</v>
      </c>
      <c r="F16" s="5"/>
    </row>
    <row r="17" spans="1:6" ht="14.25">
      <c r="A17" s="94" t="s">
        <v>119</v>
      </c>
      <c r="B17" s="69">
        <v>1558.9</v>
      </c>
      <c r="C17" s="69">
        <v>2078.6</v>
      </c>
      <c r="D17" s="69">
        <v>2010.3</v>
      </c>
      <c r="E17" s="59">
        <v>1392.9</v>
      </c>
      <c r="F17" s="5"/>
    </row>
    <row r="18" spans="1:6" ht="14.25">
      <c r="A18" s="94" t="s">
        <v>120</v>
      </c>
      <c r="B18" s="69">
        <v>2447.8</v>
      </c>
      <c r="C18" s="69">
        <v>2434</v>
      </c>
      <c r="D18" s="69">
        <v>3369.3</v>
      </c>
      <c r="E18" s="59">
        <v>1978.8</v>
      </c>
      <c r="F18" s="5"/>
    </row>
    <row r="19" spans="1:6" ht="14.25">
      <c r="A19" s="94" t="s">
        <v>121</v>
      </c>
      <c r="B19" s="69">
        <v>20275.2</v>
      </c>
      <c r="C19" s="69">
        <v>19640</v>
      </c>
      <c r="D19" s="69">
        <v>22430.2</v>
      </c>
      <c r="E19" s="59">
        <v>22065.3</v>
      </c>
      <c r="F19" s="5"/>
    </row>
    <row r="20" spans="1:6" ht="14.25">
      <c r="A20" s="94" t="s">
        <v>122</v>
      </c>
      <c r="B20" s="69">
        <v>896.8</v>
      </c>
      <c r="C20" s="69">
        <v>824.8</v>
      </c>
      <c r="D20" s="69">
        <v>1043</v>
      </c>
      <c r="E20" s="59">
        <v>1147</v>
      </c>
      <c r="F20" s="5"/>
    </row>
    <row r="21" spans="1:6" ht="14.25">
      <c r="A21" s="94" t="s">
        <v>123</v>
      </c>
      <c r="B21" s="69">
        <v>2155.6</v>
      </c>
      <c r="C21" s="69">
        <v>1860.1</v>
      </c>
      <c r="D21" s="69">
        <v>2257.4</v>
      </c>
      <c r="E21" s="59">
        <v>1892.3</v>
      </c>
      <c r="F21" s="5"/>
    </row>
    <row r="22" spans="1:6" ht="14.25">
      <c r="A22" s="94" t="s">
        <v>124</v>
      </c>
      <c r="B22" s="69">
        <v>2237.3</v>
      </c>
      <c r="C22" s="69">
        <v>2061.5</v>
      </c>
      <c r="D22" s="69">
        <v>1907.7</v>
      </c>
      <c r="E22" s="59">
        <v>1951.2</v>
      </c>
      <c r="F22" s="5"/>
    </row>
    <row r="23" spans="1:6" ht="14.25">
      <c r="A23" s="94" t="s">
        <v>125</v>
      </c>
      <c r="B23" s="69">
        <v>12752</v>
      </c>
      <c r="C23" s="69">
        <v>12974.4</v>
      </c>
      <c r="D23" s="69">
        <v>14591.4</v>
      </c>
      <c r="E23" s="59">
        <v>14420.9</v>
      </c>
      <c r="F23" s="5"/>
    </row>
    <row r="24" spans="1:6" ht="14.25">
      <c r="A24" s="94" t="s">
        <v>126</v>
      </c>
      <c r="B24" s="69">
        <v>664771.6</v>
      </c>
      <c r="C24" s="69">
        <v>614441.3</v>
      </c>
      <c r="D24" s="69">
        <v>714128.5</v>
      </c>
      <c r="E24" s="59">
        <v>644754.8</v>
      </c>
      <c r="F24" s="5"/>
    </row>
    <row r="25" spans="1:6" ht="14.25">
      <c r="A25" s="94" t="s">
        <v>127</v>
      </c>
      <c r="B25" s="69">
        <v>1144.3</v>
      </c>
      <c r="C25" s="69">
        <v>724.5</v>
      </c>
      <c r="D25" s="69">
        <v>835.5</v>
      </c>
      <c r="E25" s="59">
        <v>736.6</v>
      </c>
      <c r="F25" s="5"/>
    </row>
    <row r="26" spans="1:6" ht="14.25">
      <c r="A26" s="94" t="s">
        <v>128</v>
      </c>
      <c r="B26" s="69">
        <v>86500.8</v>
      </c>
      <c r="C26" s="69">
        <v>80010.7</v>
      </c>
      <c r="D26" s="69">
        <v>114731.4</v>
      </c>
      <c r="E26" s="59">
        <v>71130.6</v>
      </c>
      <c r="F26" s="5"/>
    </row>
    <row r="27" spans="1:6" ht="14.25">
      <c r="A27" s="94" t="s">
        <v>129</v>
      </c>
      <c r="B27" s="69">
        <v>27789.4</v>
      </c>
      <c r="C27" s="69">
        <v>27213.7</v>
      </c>
      <c r="D27" s="69">
        <v>31538.8</v>
      </c>
      <c r="E27" s="59">
        <v>28683.2</v>
      </c>
      <c r="F27" s="5"/>
    </row>
    <row r="28" spans="1:6" ht="14.25">
      <c r="A28" s="94" t="s">
        <v>130</v>
      </c>
      <c r="B28" s="69">
        <v>220920.3</v>
      </c>
      <c r="C28" s="69">
        <v>192921.2</v>
      </c>
      <c r="D28" s="69">
        <v>185935.7</v>
      </c>
      <c r="E28" s="59">
        <v>195468.1</v>
      </c>
      <c r="F28" s="5"/>
    </row>
    <row r="29" spans="1:6" ht="14.25">
      <c r="A29" s="94" t="s">
        <v>132</v>
      </c>
      <c r="B29" s="69">
        <v>105256.6</v>
      </c>
      <c r="C29" s="69">
        <v>103095.7</v>
      </c>
      <c r="D29" s="69">
        <v>126847.8</v>
      </c>
      <c r="E29" s="59">
        <v>117927.8</v>
      </c>
      <c r="F29" s="5"/>
    </row>
    <row r="30" spans="1:6" ht="14.25">
      <c r="A30" s="94" t="s">
        <v>133</v>
      </c>
      <c r="B30" s="69">
        <v>26145.2</v>
      </c>
      <c r="C30" s="69">
        <v>23980.4</v>
      </c>
      <c r="D30" s="69">
        <v>32743.4</v>
      </c>
      <c r="E30" s="59">
        <v>22554</v>
      </c>
      <c r="F30" s="5"/>
    </row>
    <row r="31" spans="1:6" ht="14.25">
      <c r="A31" s="94" t="s">
        <v>134</v>
      </c>
      <c r="B31" s="69">
        <v>700.1</v>
      </c>
      <c r="C31" s="69">
        <v>375.4</v>
      </c>
      <c r="D31" s="69">
        <v>533.8</v>
      </c>
      <c r="E31" s="59">
        <v>810.3</v>
      </c>
      <c r="F31" s="5"/>
    </row>
    <row r="32" spans="1:6" ht="14.25">
      <c r="A32" s="94" t="s">
        <v>135</v>
      </c>
      <c r="B32" s="69">
        <v>1211.4</v>
      </c>
      <c r="C32" s="69">
        <v>883.6</v>
      </c>
      <c r="D32" s="69">
        <v>977.3</v>
      </c>
      <c r="E32" s="59">
        <v>1048</v>
      </c>
      <c r="F32" s="5"/>
    </row>
    <row r="33" spans="1:6" ht="14.25">
      <c r="A33" s="94" t="s">
        <v>136</v>
      </c>
      <c r="B33" s="69">
        <v>4715.1</v>
      </c>
      <c r="C33" s="69">
        <v>4929.1</v>
      </c>
      <c r="D33" s="69">
        <v>5431.7</v>
      </c>
      <c r="E33" s="59">
        <v>5290</v>
      </c>
      <c r="F33" s="5"/>
    </row>
    <row r="34" spans="1:6" ht="14.25">
      <c r="A34" s="94" t="s">
        <v>137</v>
      </c>
      <c r="B34" s="69">
        <v>1203.9</v>
      </c>
      <c r="C34" s="69">
        <v>1177.2</v>
      </c>
      <c r="D34" s="69">
        <v>1365.2</v>
      </c>
      <c r="E34" s="59">
        <v>1455.4</v>
      </c>
      <c r="F34" s="5"/>
    </row>
    <row r="35" spans="1:6" ht="14.25">
      <c r="A35" s="94" t="s">
        <v>219</v>
      </c>
      <c r="B35" s="69">
        <v>937.7</v>
      </c>
      <c r="C35" s="69">
        <v>1334.1</v>
      </c>
      <c r="D35" s="69">
        <v>1105.3</v>
      </c>
      <c r="E35" s="59">
        <v>2448.4</v>
      </c>
      <c r="F35" s="5"/>
    </row>
    <row r="36" spans="1:6" ht="14.25">
      <c r="A36" s="94" t="s">
        <v>138</v>
      </c>
      <c r="B36" s="69">
        <v>90011.9</v>
      </c>
      <c r="C36" s="69">
        <v>79139.4</v>
      </c>
      <c r="D36" s="69">
        <v>89536.3</v>
      </c>
      <c r="E36" s="59">
        <v>87143.7</v>
      </c>
      <c r="F36" s="5"/>
    </row>
    <row r="37" spans="1:6" ht="14.25">
      <c r="A37" s="94" t="s">
        <v>139</v>
      </c>
      <c r="B37" s="69">
        <v>3188.7</v>
      </c>
      <c r="C37" s="69">
        <v>3192.3</v>
      </c>
      <c r="D37" s="69">
        <v>2531.8</v>
      </c>
      <c r="E37" s="59">
        <v>2741</v>
      </c>
      <c r="F37" s="5"/>
    </row>
    <row r="38" spans="1:6" ht="14.25">
      <c r="A38" s="94" t="s">
        <v>140</v>
      </c>
      <c r="B38" s="69">
        <v>6610.2</v>
      </c>
      <c r="C38" s="69">
        <v>5299</v>
      </c>
      <c r="D38" s="69">
        <v>7711.6</v>
      </c>
      <c r="E38" s="59">
        <v>5893.1</v>
      </c>
      <c r="F38" s="5"/>
    </row>
    <row r="39" spans="1:6" ht="14.25">
      <c r="A39" s="94" t="s">
        <v>141</v>
      </c>
      <c r="B39" s="69">
        <v>7292.6</v>
      </c>
      <c r="C39" s="69">
        <v>6923.3</v>
      </c>
      <c r="D39" s="69">
        <v>9848.7</v>
      </c>
      <c r="E39" s="59">
        <v>7544.4</v>
      </c>
      <c r="F39" s="5"/>
    </row>
    <row r="40" spans="1:6" ht="14.25">
      <c r="A40" s="94" t="s">
        <v>142</v>
      </c>
      <c r="B40" s="69">
        <v>1111.2</v>
      </c>
      <c r="C40" s="69">
        <v>1233.4</v>
      </c>
      <c r="D40" s="69">
        <v>1339.3</v>
      </c>
      <c r="E40" s="59">
        <v>1500.2</v>
      </c>
      <c r="F40" s="5"/>
    </row>
    <row r="41" spans="1:6" ht="14.25">
      <c r="A41" s="94" t="s">
        <v>143</v>
      </c>
      <c r="B41" s="69">
        <v>4674</v>
      </c>
      <c r="C41" s="69">
        <v>4793.3</v>
      </c>
      <c r="D41" s="69">
        <v>5105.9</v>
      </c>
      <c r="E41" s="59">
        <v>5185</v>
      </c>
      <c r="F41" s="5"/>
    </row>
    <row r="42" spans="1:6" ht="14.25">
      <c r="A42" s="94" t="s">
        <v>144</v>
      </c>
      <c r="B42" s="69">
        <v>73355.2</v>
      </c>
      <c r="C42" s="69">
        <v>76247.6</v>
      </c>
      <c r="D42" s="69">
        <v>94801.6</v>
      </c>
      <c r="E42" s="59">
        <v>85949.6</v>
      </c>
      <c r="F42" s="5"/>
    </row>
    <row r="43" spans="1:6" ht="14.25">
      <c r="A43" s="94" t="s">
        <v>145</v>
      </c>
      <c r="B43" s="69">
        <v>35.9</v>
      </c>
      <c r="C43" s="69">
        <v>25.4</v>
      </c>
      <c r="D43" s="69">
        <v>50.5</v>
      </c>
      <c r="E43" s="59">
        <v>20.4</v>
      </c>
      <c r="F43" s="5"/>
    </row>
    <row r="44" spans="1:6" ht="14.25">
      <c r="A44" s="94" t="s">
        <v>146</v>
      </c>
      <c r="B44" s="69">
        <v>21829.2</v>
      </c>
      <c r="C44" s="69">
        <v>17462.2</v>
      </c>
      <c r="D44" s="69">
        <v>23565.2</v>
      </c>
      <c r="E44" s="59">
        <v>16723.6</v>
      </c>
      <c r="F44" s="5"/>
    </row>
    <row r="45" spans="1:6" ht="14.25">
      <c r="A45" s="94" t="s">
        <v>147</v>
      </c>
      <c r="B45" s="69">
        <v>9192.8</v>
      </c>
      <c r="C45" s="69">
        <v>9012.3</v>
      </c>
      <c r="D45" s="69">
        <v>11727.9</v>
      </c>
      <c r="E45" s="59">
        <v>7688</v>
      </c>
      <c r="F45" s="5"/>
    </row>
    <row r="46" spans="1:6" ht="14.25">
      <c r="A46" s="94" t="s">
        <v>210</v>
      </c>
      <c r="B46" s="69">
        <v>4051.8</v>
      </c>
      <c r="C46" s="69">
        <v>2161.3</v>
      </c>
      <c r="D46" s="69">
        <v>2223.9</v>
      </c>
      <c r="E46" s="59">
        <v>2006</v>
      </c>
      <c r="F46" s="5"/>
    </row>
    <row r="47" spans="1:6" ht="14.25">
      <c r="A47" s="94" t="s">
        <v>148</v>
      </c>
      <c r="B47" s="69">
        <v>2733.7</v>
      </c>
      <c r="C47" s="69">
        <v>1637.4</v>
      </c>
      <c r="D47" s="69">
        <v>2760.9</v>
      </c>
      <c r="E47" s="59">
        <v>2681.8</v>
      </c>
      <c r="F47" s="5"/>
    </row>
    <row r="48" spans="1:6" ht="14.25">
      <c r="A48" s="94" t="s">
        <v>149</v>
      </c>
      <c r="B48" s="69">
        <v>1925.8</v>
      </c>
      <c r="C48" s="69">
        <v>770.3</v>
      </c>
      <c r="D48" s="69">
        <v>2094.4</v>
      </c>
      <c r="E48" s="59">
        <v>734.6</v>
      </c>
      <c r="F48" s="5"/>
    </row>
    <row r="49" spans="1:6" ht="14.25">
      <c r="A49" s="94" t="s">
        <v>193</v>
      </c>
      <c r="B49" s="69">
        <v>2399.6</v>
      </c>
      <c r="C49" s="69">
        <v>2354.8</v>
      </c>
      <c r="D49" s="69">
        <v>2640.8</v>
      </c>
      <c r="E49" s="59">
        <v>2069</v>
      </c>
      <c r="F49" s="5"/>
    </row>
    <row r="50" spans="1:6" ht="15.75" customHeight="1">
      <c r="A50" s="93" t="s">
        <v>150</v>
      </c>
      <c r="B50" s="98">
        <v>820748</v>
      </c>
      <c r="C50" s="98">
        <v>780024.1</v>
      </c>
      <c r="D50" s="98">
        <v>913857.8</v>
      </c>
      <c r="E50" s="88">
        <v>821256.9</v>
      </c>
      <c r="F50" s="5"/>
    </row>
    <row r="51" spans="1:6" ht="3.75" customHeight="1">
      <c r="A51" s="94"/>
      <c r="B51" s="59"/>
      <c r="C51" s="59"/>
      <c r="D51" s="99"/>
      <c r="E51" s="99"/>
      <c r="F51" s="5"/>
    </row>
    <row r="52" spans="1:6" ht="13.5" customHeight="1">
      <c r="A52" s="94" t="s">
        <v>239</v>
      </c>
      <c r="B52" s="94"/>
      <c r="C52" s="59"/>
      <c r="D52" s="94"/>
      <c r="E52" s="94"/>
      <c r="F52" s="5"/>
    </row>
    <row r="53" spans="1:6" ht="13.5" customHeight="1">
      <c r="A53" s="94" t="s">
        <v>211</v>
      </c>
      <c r="B53" s="94"/>
      <c r="C53" s="59"/>
      <c r="D53" s="94"/>
      <c r="E53" s="94"/>
      <c r="F53" s="5"/>
    </row>
    <row r="54" spans="1:6" ht="6.75" customHeight="1">
      <c r="A54" s="94"/>
      <c r="B54" s="94"/>
      <c r="C54" s="59"/>
      <c r="D54" s="94"/>
      <c r="E54" s="94"/>
      <c r="F54" s="5"/>
    </row>
    <row r="55" spans="1:6" ht="13.5" customHeight="1">
      <c r="A55" s="134" t="s">
        <v>151</v>
      </c>
      <c r="B55" s="134"/>
      <c r="C55" s="134"/>
      <c r="D55" s="134"/>
      <c r="E55" s="134"/>
      <c r="F55" s="5"/>
    </row>
    <row r="56" spans="1:6" ht="13.5" customHeight="1">
      <c r="A56" s="100" t="s">
        <v>216</v>
      </c>
      <c r="B56" s="100"/>
      <c r="C56" s="100"/>
      <c r="D56" s="100"/>
      <c r="E56" s="100"/>
      <c r="F56" s="5"/>
    </row>
    <row r="57" spans="1:6" ht="6.75" customHeight="1">
      <c r="A57" s="72"/>
      <c r="B57" s="94"/>
      <c r="C57" s="59"/>
      <c r="D57" s="94"/>
      <c r="E57" s="94"/>
      <c r="F57" s="5"/>
    </row>
    <row r="58" spans="1:5" ht="13.5" customHeight="1">
      <c r="A58" s="94" t="s">
        <v>236</v>
      </c>
      <c r="B58" s="72"/>
      <c r="C58" s="59"/>
      <c r="D58" s="72"/>
      <c r="E58" s="72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USDA, U.S. Department of Agriculture, ERS, Economic Research Service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2022-05-16T01:32:16Z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